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5年工作\1.零星工程、零星维修管理\14.泉州市正骨医院刺桐院区附属楼一层煎药房、三层食堂改造工程\"/>
    </mc:Choice>
  </mc:AlternateContent>
  <bookViews>
    <workbookView xWindow="0" yWindow="0" windowWidth="28800" windowHeight="12540"/>
  </bookViews>
  <sheets>
    <sheet name="Sheet1" sheetId="1" r:id="rId1"/>
  </sheets>
  <calcPr calcId="152511" iterate="1"/>
</workbook>
</file>

<file path=xl/calcChain.xml><?xml version="1.0" encoding="utf-8"?>
<calcChain xmlns="http://schemas.openxmlformats.org/spreadsheetml/2006/main">
  <c r="G59" i="1" l="1"/>
  <c r="D22" i="1"/>
  <c r="D20" i="1"/>
  <c r="G18" i="1"/>
  <c r="G60" i="1" s="1"/>
  <c r="D9" i="1"/>
  <c r="D6" i="1"/>
  <c r="D4" i="1"/>
</calcChain>
</file>

<file path=xl/sharedStrings.xml><?xml version="1.0" encoding="utf-8"?>
<sst xmlns="http://schemas.openxmlformats.org/spreadsheetml/2006/main" count="152" uniqueCount="92">
  <si>
    <t>泉州市正骨医院刺桐院区附属楼一层煎药房、三层食堂改造工程清单</t>
  </si>
  <si>
    <t>序号</t>
  </si>
  <si>
    <t>项目名称</t>
  </si>
  <si>
    <t>规格</t>
  </si>
  <si>
    <t>数量</t>
  </si>
  <si>
    <t>单位</t>
  </si>
  <si>
    <t>单价（元）</t>
  </si>
  <si>
    <t>总价（元）</t>
  </si>
  <si>
    <t>一、一层煎药房</t>
  </si>
  <si>
    <t>人工拆除砖墙（30cm厚）及铝合金玻璃墙</t>
  </si>
  <si>
    <t>6*3.4</t>
  </si>
  <si>
    <t>m2</t>
  </si>
  <si>
    <t>拆除及现场切割原吸烟机</t>
  </si>
  <si>
    <t>长4.15m,宽85cm</t>
  </si>
  <si>
    <t>m</t>
  </si>
  <si>
    <t>安装彩钢防火棉吊扇推拉门，采用槽钢轨道，不锈钢框</t>
  </si>
  <si>
    <t>5.5*2.68</t>
  </si>
  <si>
    <t>拆除操作台跟清洗台</t>
  </si>
  <si>
    <t>项</t>
  </si>
  <si>
    <t>推拉门下砖砌挡水条及重新贴砖</t>
  </si>
  <si>
    <t>安装600*600铝扣板吊顶</t>
  </si>
  <si>
    <t>7.75*6</t>
  </si>
  <si>
    <t>排气扇</t>
  </si>
  <si>
    <t>个</t>
  </si>
  <si>
    <t>平板灯</t>
  </si>
  <si>
    <t>电力电缆</t>
  </si>
  <si>
    <t>2.5mm2</t>
  </si>
  <si>
    <t>米</t>
  </si>
  <si>
    <t>线槽</t>
  </si>
  <si>
    <t>2.5cm</t>
  </si>
  <si>
    <t>条</t>
  </si>
  <si>
    <t>烟雾报警器</t>
  </si>
  <si>
    <t>地面瓷砖修补</t>
  </si>
  <si>
    <t>6*0.3</t>
  </si>
  <si>
    <t>电路改造及安装工钱</t>
  </si>
  <si>
    <t>垃圾外运</t>
  </si>
  <si>
    <t>小计</t>
  </si>
  <si>
    <t>二、三层食堂</t>
  </si>
  <si>
    <t>拆除墙体（采用水割）</t>
  </si>
  <si>
    <t>2.6*0.84+2.1*0.9</t>
  </si>
  <si>
    <t>拆除玻璃</t>
  </si>
  <si>
    <t>3.54*0.4</t>
  </si>
  <si>
    <t>拆除玻璃门及框</t>
  </si>
  <si>
    <t>2.65*1.5</t>
  </si>
  <si>
    <t>拆除原不锈钢餐台</t>
  </si>
  <si>
    <t>安装不锈钢水槽</t>
  </si>
  <si>
    <t>3.5米</t>
  </si>
  <si>
    <t>75雨水管道安装</t>
  </si>
  <si>
    <t>安装不锈钢洗手池</t>
  </si>
  <si>
    <t>0.8*0.5</t>
  </si>
  <si>
    <t>座</t>
  </si>
  <si>
    <t>墙面瓷砖修补</t>
  </si>
  <si>
    <t>木门0.9*2.1m</t>
  </si>
  <si>
    <t>扇</t>
  </si>
  <si>
    <t>挡水不锈钢板</t>
  </si>
  <si>
    <t>4*50+1*25</t>
  </si>
  <si>
    <t>4*10+1*6</t>
  </si>
  <si>
    <t>5*6</t>
  </si>
  <si>
    <t>铜线鼻</t>
  </si>
  <si>
    <t>50mm2</t>
  </si>
  <si>
    <t>4mm2</t>
  </si>
  <si>
    <t>外墙桥架</t>
  </si>
  <si>
    <t>线管</t>
  </si>
  <si>
    <t>电表箱</t>
  </si>
  <si>
    <t>套</t>
  </si>
  <si>
    <t>三相四线电子表</t>
  </si>
  <si>
    <t>80A</t>
  </si>
  <si>
    <t>钻孔</t>
  </si>
  <si>
    <t>直径75</t>
  </si>
  <si>
    <t>开关箱</t>
  </si>
  <si>
    <t>18位</t>
  </si>
  <si>
    <t>空开</t>
  </si>
  <si>
    <t>40A3P</t>
  </si>
  <si>
    <t>漏电开关</t>
  </si>
  <si>
    <t>20A3P</t>
  </si>
  <si>
    <t>50PVC</t>
  </si>
  <si>
    <t>弯头</t>
  </si>
  <si>
    <t>8位</t>
  </si>
  <si>
    <t>40A2P</t>
  </si>
  <si>
    <t>20A</t>
  </si>
  <si>
    <t>25给水管</t>
  </si>
  <si>
    <t>水龙头</t>
  </si>
  <si>
    <t>五孔插座</t>
  </si>
  <si>
    <t>32PVC</t>
  </si>
  <si>
    <t>10mm2</t>
  </si>
  <si>
    <t>40A3300</t>
  </si>
  <si>
    <t>电表</t>
  </si>
  <si>
    <t>其他辅材</t>
  </si>
  <si>
    <t>电路改造及安装工钱（含蜘蛛人）</t>
  </si>
  <si>
    <t>垃圾清理外运</t>
  </si>
  <si>
    <t>合计</t>
  </si>
  <si>
    <t>一+二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</si>
</sst>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4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8" fontId="0" fillId="0" borderId="0" xfId="0" applyNumberFormat="1">
      <alignment vertical="center"/>
    </xf>
    <xf numFmtId="178" fontId="0" fillId="0" borderId="0" xfId="0" applyNumberFormat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8" fontId="1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topLeftCell="A10" workbookViewId="0">
      <selection activeCell="B57" sqref="B57"/>
    </sheetView>
  </sheetViews>
  <sheetFormatPr defaultColWidth="8.875" defaultRowHeight="13.5" x14ac:dyDescent="0.15"/>
  <cols>
    <col min="1" max="1" width="4.375" style="2" customWidth="1"/>
    <col min="2" max="2" width="17.75" style="3" customWidth="1"/>
    <col min="3" max="3" width="17.375" style="3" customWidth="1"/>
    <col min="4" max="4" width="9.5" style="4" customWidth="1"/>
    <col min="5" max="5" width="7.375" customWidth="1"/>
    <col min="6" max="6" width="11.875" style="3" customWidth="1"/>
    <col min="7" max="7" width="18.25" style="5" customWidth="1"/>
  </cols>
  <sheetData>
    <row r="1" spans="1:7" ht="18.75" x14ac:dyDescent="0.15">
      <c r="A1" s="12" t="s">
        <v>0</v>
      </c>
      <c r="B1" s="12"/>
      <c r="C1" s="12"/>
      <c r="D1" s="13"/>
      <c r="E1" s="12"/>
      <c r="F1" s="12"/>
      <c r="G1" s="13"/>
    </row>
    <row r="2" spans="1:7" x14ac:dyDescent="0.15">
      <c r="A2" s="6" t="s">
        <v>1</v>
      </c>
      <c r="B2" s="7" t="s">
        <v>2</v>
      </c>
      <c r="C2" s="7" t="s">
        <v>3</v>
      </c>
      <c r="D2" s="8" t="s">
        <v>4</v>
      </c>
      <c r="E2" s="6" t="s">
        <v>5</v>
      </c>
      <c r="F2" s="7" t="s">
        <v>6</v>
      </c>
      <c r="G2" s="9" t="s">
        <v>7</v>
      </c>
    </row>
    <row r="3" spans="1:7" x14ac:dyDescent="0.15">
      <c r="A3" s="14" t="s">
        <v>8</v>
      </c>
      <c r="B3" s="15"/>
      <c r="C3" s="16"/>
      <c r="D3" s="17"/>
      <c r="E3" s="16"/>
      <c r="F3" s="16"/>
      <c r="G3" s="16"/>
    </row>
    <row r="4" spans="1:7" ht="40.5" x14ac:dyDescent="0.15">
      <c r="A4" s="6">
        <v>1</v>
      </c>
      <c r="B4" s="7" t="s">
        <v>9</v>
      </c>
      <c r="C4" s="7" t="s">
        <v>10</v>
      </c>
      <c r="D4" s="9">
        <f>6*3.4</f>
        <v>20.399999999999999</v>
      </c>
      <c r="E4" s="6" t="s">
        <v>11</v>
      </c>
      <c r="F4" s="7"/>
      <c r="G4" s="9"/>
    </row>
    <row r="5" spans="1:7" ht="27" x14ac:dyDescent="0.15">
      <c r="A5" s="6">
        <v>2</v>
      </c>
      <c r="B5" s="7" t="s">
        <v>12</v>
      </c>
      <c r="C5" s="7" t="s">
        <v>13</v>
      </c>
      <c r="D5" s="8">
        <v>8.3000000000000007</v>
      </c>
      <c r="E5" s="6" t="s">
        <v>14</v>
      </c>
      <c r="F5" s="7"/>
      <c r="G5" s="9"/>
    </row>
    <row r="6" spans="1:7" ht="40.5" x14ac:dyDescent="0.15">
      <c r="A6" s="6">
        <v>3</v>
      </c>
      <c r="B6" s="7" t="s">
        <v>15</v>
      </c>
      <c r="C6" s="7" t="s">
        <v>16</v>
      </c>
      <c r="D6" s="9">
        <f>5.5*2.68</f>
        <v>14.74</v>
      </c>
      <c r="E6" s="6" t="s">
        <v>11</v>
      </c>
      <c r="F6" s="7"/>
      <c r="G6" s="9"/>
    </row>
    <row r="7" spans="1:7" ht="27" x14ac:dyDescent="0.15">
      <c r="A7" s="6">
        <v>4</v>
      </c>
      <c r="B7" s="7" t="s">
        <v>17</v>
      </c>
      <c r="C7" s="7"/>
      <c r="D7" s="8">
        <v>1</v>
      </c>
      <c r="E7" s="6" t="s">
        <v>18</v>
      </c>
      <c r="F7" s="7"/>
      <c r="G7" s="9"/>
    </row>
    <row r="8" spans="1:7" ht="27" x14ac:dyDescent="0.15">
      <c r="A8" s="6">
        <v>5</v>
      </c>
      <c r="B8" s="7" t="s">
        <v>19</v>
      </c>
      <c r="C8" s="7">
        <v>5.5</v>
      </c>
      <c r="D8" s="7">
        <v>5.5</v>
      </c>
      <c r="E8" s="6" t="s">
        <v>14</v>
      </c>
      <c r="F8" s="7"/>
      <c r="G8" s="9"/>
    </row>
    <row r="9" spans="1:7" ht="27" x14ac:dyDescent="0.15">
      <c r="A9" s="6">
        <v>6</v>
      </c>
      <c r="B9" s="7" t="s">
        <v>20</v>
      </c>
      <c r="C9" s="7" t="s">
        <v>21</v>
      </c>
      <c r="D9" s="9">
        <f>7.75*6</f>
        <v>46.5</v>
      </c>
      <c r="E9" s="6" t="s">
        <v>11</v>
      </c>
      <c r="F9" s="7"/>
      <c r="G9" s="9"/>
    </row>
    <row r="10" spans="1:7" x14ac:dyDescent="0.15">
      <c r="A10" s="6">
        <v>7</v>
      </c>
      <c r="B10" s="7" t="s">
        <v>22</v>
      </c>
      <c r="C10" s="7"/>
      <c r="D10" s="8">
        <v>1</v>
      </c>
      <c r="E10" s="6" t="s">
        <v>23</v>
      </c>
      <c r="F10" s="7"/>
      <c r="G10" s="9"/>
    </row>
    <row r="11" spans="1:7" x14ac:dyDescent="0.15">
      <c r="A11" s="6">
        <v>8</v>
      </c>
      <c r="B11" s="7" t="s">
        <v>24</v>
      </c>
      <c r="C11" s="7"/>
      <c r="D11" s="8">
        <v>8</v>
      </c>
      <c r="E11" s="6" t="s">
        <v>23</v>
      </c>
      <c r="F11" s="7"/>
      <c r="G11" s="9"/>
    </row>
    <row r="12" spans="1:7" x14ac:dyDescent="0.15">
      <c r="A12" s="6">
        <v>9</v>
      </c>
      <c r="B12" s="7" t="s">
        <v>25</v>
      </c>
      <c r="C12" s="7" t="s">
        <v>26</v>
      </c>
      <c r="D12" s="8">
        <v>150</v>
      </c>
      <c r="E12" s="6" t="s">
        <v>27</v>
      </c>
      <c r="F12" s="7"/>
      <c r="G12" s="9"/>
    </row>
    <row r="13" spans="1:7" x14ac:dyDescent="0.15">
      <c r="A13" s="6">
        <v>10</v>
      </c>
      <c r="B13" s="7" t="s">
        <v>28</v>
      </c>
      <c r="C13" s="7" t="s">
        <v>29</v>
      </c>
      <c r="D13" s="8">
        <v>25</v>
      </c>
      <c r="E13" s="6" t="s">
        <v>30</v>
      </c>
      <c r="F13" s="7"/>
      <c r="G13" s="9"/>
    </row>
    <row r="14" spans="1:7" x14ac:dyDescent="0.15">
      <c r="A14" s="6">
        <v>11</v>
      </c>
      <c r="B14" s="7" t="s">
        <v>31</v>
      </c>
      <c r="C14" s="7"/>
      <c r="D14" s="8">
        <v>1</v>
      </c>
      <c r="E14" s="6" t="s">
        <v>23</v>
      </c>
      <c r="F14" s="7"/>
      <c r="G14" s="9"/>
    </row>
    <row r="15" spans="1:7" x14ac:dyDescent="0.15">
      <c r="A15" s="6">
        <v>12</v>
      </c>
      <c r="B15" s="7" t="s">
        <v>32</v>
      </c>
      <c r="C15" s="7" t="s">
        <v>33</v>
      </c>
      <c r="D15" s="8">
        <v>6</v>
      </c>
      <c r="E15" s="6" t="s">
        <v>14</v>
      </c>
      <c r="F15" s="7"/>
      <c r="G15" s="9"/>
    </row>
    <row r="16" spans="1:7" ht="27" x14ac:dyDescent="0.15">
      <c r="A16" s="6">
        <v>13</v>
      </c>
      <c r="B16" s="7" t="s">
        <v>34</v>
      </c>
      <c r="C16" s="7"/>
      <c r="D16" s="8">
        <v>1</v>
      </c>
      <c r="E16" s="6" t="s">
        <v>18</v>
      </c>
      <c r="F16" s="7"/>
      <c r="G16" s="9"/>
    </row>
    <row r="17" spans="1:7" x14ac:dyDescent="0.15">
      <c r="A17" s="6">
        <v>14</v>
      </c>
      <c r="B17" s="7" t="s">
        <v>35</v>
      </c>
      <c r="C17" s="7"/>
      <c r="D17" s="8">
        <v>1</v>
      </c>
      <c r="E17" s="6" t="s">
        <v>18</v>
      </c>
      <c r="F17" s="7"/>
      <c r="G17" s="9"/>
    </row>
    <row r="18" spans="1:7" x14ac:dyDescent="0.15">
      <c r="A18" s="18" t="s">
        <v>36</v>
      </c>
      <c r="B18" s="15"/>
      <c r="C18" s="15"/>
      <c r="D18" s="15"/>
      <c r="E18" s="15"/>
      <c r="F18" s="19"/>
      <c r="G18" s="10">
        <f>SUM(G4:G17)</f>
        <v>0</v>
      </c>
    </row>
    <row r="19" spans="1:7" x14ac:dyDescent="0.15">
      <c r="A19" s="14" t="s">
        <v>37</v>
      </c>
      <c r="B19" s="15"/>
      <c r="C19" s="16"/>
      <c r="D19" s="17"/>
      <c r="E19" s="16"/>
      <c r="F19" s="16"/>
      <c r="G19" s="16"/>
    </row>
    <row r="20" spans="1:7" ht="27" x14ac:dyDescent="0.15">
      <c r="A20" s="6">
        <v>1</v>
      </c>
      <c r="B20" s="7" t="s">
        <v>38</v>
      </c>
      <c r="C20" s="6" t="s">
        <v>39</v>
      </c>
      <c r="D20" s="8">
        <f>2.6*0.84+2.1*0.9</f>
        <v>4.0739999999999998</v>
      </c>
      <c r="E20" s="6" t="s">
        <v>11</v>
      </c>
      <c r="F20" s="6"/>
      <c r="G20" s="6"/>
    </row>
    <row r="21" spans="1:7" ht="16.5" customHeight="1" x14ac:dyDescent="0.15">
      <c r="A21" s="6">
        <v>2</v>
      </c>
      <c r="B21" s="7" t="s">
        <v>40</v>
      </c>
      <c r="C21" s="6" t="s">
        <v>41</v>
      </c>
      <c r="D21" s="8">
        <v>3.54</v>
      </c>
      <c r="E21" s="6" t="s">
        <v>14</v>
      </c>
      <c r="F21" s="6"/>
      <c r="G21" s="6"/>
    </row>
    <row r="22" spans="1:7" ht="16.5" customHeight="1" x14ac:dyDescent="0.15">
      <c r="A22" s="6">
        <v>3</v>
      </c>
      <c r="B22" s="7" t="s">
        <v>42</v>
      </c>
      <c r="C22" s="6" t="s">
        <v>43</v>
      </c>
      <c r="D22" s="8">
        <f>2.65*1.5</f>
        <v>3.9749999999999996</v>
      </c>
      <c r="E22" s="6" t="s">
        <v>11</v>
      </c>
      <c r="F22" s="6"/>
      <c r="G22" s="6"/>
    </row>
    <row r="23" spans="1:7" ht="21" customHeight="1" x14ac:dyDescent="0.15">
      <c r="A23" s="6">
        <v>4</v>
      </c>
      <c r="B23" s="7" t="s">
        <v>44</v>
      </c>
      <c r="C23" s="6">
        <v>3.54</v>
      </c>
      <c r="D23" s="6">
        <v>3.54</v>
      </c>
      <c r="E23" s="6" t="s">
        <v>14</v>
      </c>
      <c r="F23" s="6"/>
      <c r="G23" s="6"/>
    </row>
    <row r="24" spans="1:7" ht="16.5" customHeight="1" x14ac:dyDescent="0.15">
      <c r="A24" s="6">
        <v>5</v>
      </c>
      <c r="B24" s="7" t="s">
        <v>45</v>
      </c>
      <c r="C24" s="6" t="s">
        <v>46</v>
      </c>
      <c r="D24" s="8">
        <v>1</v>
      </c>
      <c r="E24" s="6" t="s">
        <v>30</v>
      </c>
      <c r="F24" s="6"/>
      <c r="G24" s="6"/>
    </row>
    <row r="25" spans="1:7" ht="16.5" customHeight="1" x14ac:dyDescent="0.15">
      <c r="A25" s="6">
        <v>6</v>
      </c>
      <c r="B25" s="7" t="s">
        <v>47</v>
      </c>
      <c r="C25" s="6"/>
      <c r="D25" s="8">
        <v>20</v>
      </c>
      <c r="E25" s="6" t="s">
        <v>14</v>
      </c>
      <c r="F25" s="6"/>
      <c r="G25" s="6"/>
    </row>
    <row r="26" spans="1:7" ht="16.5" customHeight="1" x14ac:dyDescent="0.15">
      <c r="A26" s="6">
        <v>7</v>
      </c>
      <c r="B26" s="7" t="s">
        <v>48</v>
      </c>
      <c r="C26" s="6" t="s">
        <v>49</v>
      </c>
      <c r="D26" s="8">
        <v>1</v>
      </c>
      <c r="E26" s="6" t="s">
        <v>50</v>
      </c>
      <c r="F26" s="6"/>
      <c r="G26" s="6"/>
    </row>
    <row r="27" spans="1:7" ht="16.5" customHeight="1" x14ac:dyDescent="0.15">
      <c r="A27" s="6">
        <v>8</v>
      </c>
      <c r="B27" s="7" t="s">
        <v>51</v>
      </c>
      <c r="C27" s="6"/>
      <c r="D27" s="8">
        <v>1</v>
      </c>
      <c r="E27" s="6" t="s">
        <v>18</v>
      </c>
      <c r="F27" s="6"/>
      <c r="G27" s="6"/>
    </row>
    <row r="28" spans="1:7" ht="16.5" customHeight="1" x14ac:dyDescent="0.15">
      <c r="A28" s="6">
        <v>9</v>
      </c>
      <c r="B28" s="7" t="s">
        <v>52</v>
      </c>
      <c r="C28" s="6"/>
      <c r="D28" s="8">
        <v>1</v>
      </c>
      <c r="E28" s="6" t="s">
        <v>53</v>
      </c>
      <c r="F28" s="6"/>
      <c r="G28" s="6"/>
    </row>
    <row r="29" spans="1:7" ht="16.5" customHeight="1" x14ac:dyDescent="0.15">
      <c r="A29" s="6">
        <v>10</v>
      </c>
      <c r="B29" s="7" t="s">
        <v>54</v>
      </c>
      <c r="C29" s="6" t="s">
        <v>46</v>
      </c>
      <c r="D29" s="8">
        <v>1</v>
      </c>
      <c r="E29" s="6" t="s">
        <v>30</v>
      </c>
      <c r="F29" s="6"/>
      <c r="G29" s="6"/>
    </row>
    <row r="30" spans="1:7" s="1" customFormat="1" ht="16.5" customHeight="1" x14ac:dyDescent="0.15">
      <c r="A30" s="6">
        <v>11</v>
      </c>
      <c r="B30" s="7" t="s">
        <v>25</v>
      </c>
      <c r="C30" s="7" t="s">
        <v>55</v>
      </c>
      <c r="D30" s="8">
        <v>50</v>
      </c>
      <c r="E30" s="6" t="s">
        <v>27</v>
      </c>
      <c r="F30" s="7"/>
      <c r="G30" s="6"/>
    </row>
    <row r="31" spans="1:7" s="1" customFormat="1" ht="16.5" customHeight="1" x14ac:dyDescent="0.15">
      <c r="A31" s="6">
        <v>12</v>
      </c>
      <c r="B31" s="7" t="s">
        <v>25</v>
      </c>
      <c r="C31" s="7" t="s">
        <v>56</v>
      </c>
      <c r="D31" s="8">
        <v>10</v>
      </c>
      <c r="E31" s="6" t="s">
        <v>27</v>
      </c>
      <c r="F31" s="7"/>
      <c r="G31" s="6"/>
    </row>
    <row r="32" spans="1:7" s="1" customFormat="1" ht="16.5" customHeight="1" x14ac:dyDescent="0.15">
      <c r="A32" s="6">
        <v>13</v>
      </c>
      <c r="B32" s="7" t="s">
        <v>25</v>
      </c>
      <c r="C32" s="7" t="s">
        <v>57</v>
      </c>
      <c r="D32" s="8">
        <v>10</v>
      </c>
      <c r="E32" s="6" t="s">
        <v>27</v>
      </c>
      <c r="F32" s="7"/>
      <c r="G32" s="6"/>
    </row>
    <row r="33" spans="1:7" s="1" customFormat="1" ht="16.5" customHeight="1" x14ac:dyDescent="0.15">
      <c r="A33" s="6">
        <v>14</v>
      </c>
      <c r="B33" s="7" t="s">
        <v>58</v>
      </c>
      <c r="C33" s="7" t="s">
        <v>59</v>
      </c>
      <c r="D33" s="8">
        <v>5</v>
      </c>
      <c r="E33" s="6" t="s">
        <v>23</v>
      </c>
      <c r="F33" s="7"/>
      <c r="G33" s="6"/>
    </row>
    <row r="34" spans="1:7" s="1" customFormat="1" ht="16.5" customHeight="1" x14ac:dyDescent="0.15">
      <c r="A34" s="6">
        <v>15</v>
      </c>
      <c r="B34" s="7" t="s">
        <v>25</v>
      </c>
      <c r="C34" s="7" t="s">
        <v>60</v>
      </c>
      <c r="D34" s="8">
        <v>10</v>
      </c>
      <c r="E34" s="6" t="s">
        <v>27</v>
      </c>
      <c r="F34" s="7"/>
      <c r="G34" s="6"/>
    </row>
    <row r="35" spans="1:7" s="1" customFormat="1" ht="16.5" customHeight="1" x14ac:dyDescent="0.15">
      <c r="A35" s="6">
        <v>16</v>
      </c>
      <c r="B35" s="7" t="s">
        <v>61</v>
      </c>
      <c r="C35" s="7"/>
      <c r="D35" s="8">
        <v>50</v>
      </c>
      <c r="E35" s="6" t="s">
        <v>27</v>
      </c>
      <c r="F35" s="7"/>
      <c r="G35" s="6"/>
    </row>
    <row r="36" spans="1:7" s="1" customFormat="1" ht="16.5" customHeight="1" x14ac:dyDescent="0.15">
      <c r="A36" s="6">
        <v>17</v>
      </c>
      <c r="B36" s="7" t="s">
        <v>62</v>
      </c>
      <c r="C36" s="7">
        <v>25</v>
      </c>
      <c r="D36" s="8">
        <v>10</v>
      </c>
      <c r="E36" s="6" t="s">
        <v>30</v>
      </c>
      <c r="F36" s="7"/>
      <c r="G36" s="6"/>
    </row>
    <row r="37" spans="1:7" s="1" customFormat="1" ht="16.5" customHeight="1" x14ac:dyDescent="0.15">
      <c r="A37" s="6">
        <v>18</v>
      </c>
      <c r="B37" s="7" t="s">
        <v>63</v>
      </c>
      <c r="C37" s="7"/>
      <c r="D37" s="8">
        <v>1</v>
      </c>
      <c r="E37" s="6" t="s">
        <v>64</v>
      </c>
      <c r="F37" s="7"/>
      <c r="G37" s="6"/>
    </row>
    <row r="38" spans="1:7" s="1" customFormat="1" ht="16.5" customHeight="1" x14ac:dyDescent="0.15">
      <c r="A38" s="6">
        <v>19</v>
      </c>
      <c r="B38" s="7" t="s">
        <v>65</v>
      </c>
      <c r="C38" s="7" t="s">
        <v>66</v>
      </c>
      <c r="D38" s="8">
        <v>1</v>
      </c>
      <c r="E38" s="6" t="s">
        <v>64</v>
      </c>
      <c r="F38" s="7"/>
      <c r="G38" s="6"/>
    </row>
    <row r="39" spans="1:7" s="1" customFormat="1" ht="16.5" customHeight="1" x14ac:dyDescent="0.15">
      <c r="A39" s="6">
        <v>20</v>
      </c>
      <c r="B39" s="7" t="s">
        <v>67</v>
      </c>
      <c r="C39" s="7" t="s">
        <v>68</v>
      </c>
      <c r="D39" s="8">
        <v>4</v>
      </c>
      <c r="E39" s="6" t="s">
        <v>23</v>
      </c>
      <c r="F39" s="7"/>
      <c r="G39" s="6"/>
    </row>
    <row r="40" spans="1:7" s="1" customFormat="1" ht="16.5" customHeight="1" x14ac:dyDescent="0.15">
      <c r="A40" s="6">
        <v>21</v>
      </c>
      <c r="B40" s="7" t="s">
        <v>69</v>
      </c>
      <c r="C40" s="7" t="s">
        <v>70</v>
      </c>
      <c r="D40" s="8">
        <v>1</v>
      </c>
      <c r="E40" s="6" t="s">
        <v>23</v>
      </c>
      <c r="F40" s="7"/>
      <c r="G40" s="6"/>
    </row>
    <row r="41" spans="1:7" s="1" customFormat="1" ht="16.5" customHeight="1" x14ac:dyDescent="0.15">
      <c r="A41" s="6">
        <v>22</v>
      </c>
      <c r="B41" s="7" t="s">
        <v>71</v>
      </c>
      <c r="C41" s="7" t="s">
        <v>72</v>
      </c>
      <c r="D41" s="8">
        <v>1</v>
      </c>
      <c r="E41" s="6" t="s">
        <v>23</v>
      </c>
      <c r="F41" s="7"/>
      <c r="G41" s="6"/>
    </row>
    <row r="42" spans="1:7" s="1" customFormat="1" ht="16.5" customHeight="1" x14ac:dyDescent="0.15">
      <c r="A42" s="6">
        <v>23</v>
      </c>
      <c r="B42" s="7" t="s">
        <v>73</v>
      </c>
      <c r="C42" s="7" t="s">
        <v>74</v>
      </c>
      <c r="D42" s="8">
        <v>2</v>
      </c>
      <c r="E42" s="6" t="s">
        <v>23</v>
      </c>
      <c r="F42" s="7"/>
      <c r="G42" s="6"/>
    </row>
    <row r="43" spans="1:7" s="1" customFormat="1" ht="16.5" customHeight="1" x14ac:dyDescent="0.15">
      <c r="A43" s="6">
        <v>24</v>
      </c>
      <c r="B43" s="7" t="s">
        <v>62</v>
      </c>
      <c r="C43" s="7" t="s">
        <v>75</v>
      </c>
      <c r="D43" s="8">
        <v>2</v>
      </c>
      <c r="E43" s="8" t="s">
        <v>30</v>
      </c>
      <c r="F43" s="7"/>
      <c r="G43" s="6"/>
    </row>
    <row r="44" spans="1:7" s="1" customFormat="1" ht="16.5" customHeight="1" x14ac:dyDescent="0.15">
      <c r="A44" s="6">
        <v>25</v>
      </c>
      <c r="B44" s="7" t="s">
        <v>76</v>
      </c>
      <c r="C44" s="7" t="s">
        <v>75</v>
      </c>
      <c r="D44" s="8">
        <v>4</v>
      </c>
      <c r="E44" s="8" t="s">
        <v>23</v>
      </c>
      <c r="F44" s="7"/>
      <c r="G44" s="6"/>
    </row>
    <row r="45" spans="1:7" s="1" customFormat="1" ht="16.5" customHeight="1" x14ac:dyDescent="0.15">
      <c r="A45" s="6">
        <v>26</v>
      </c>
      <c r="B45" s="7" t="s">
        <v>69</v>
      </c>
      <c r="C45" s="7" t="s">
        <v>77</v>
      </c>
      <c r="D45" s="8">
        <v>1</v>
      </c>
      <c r="E45" s="8" t="s">
        <v>23</v>
      </c>
      <c r="F45" s="7"/>
      <c r="G45" s="6"/>
    </row>
    <row r="46" spans="1:7" s="1" customFormat="1" ht="16.5" customHeight="1" x14ac:dyDescent="0.15">
      <c r="A46" s="6">
        <v>27</v>
      </c>
      <c r="B46" s="7" t="s">
        <v>71</v>
      </c>
      <c r="C46" s="7" t="s">
        <v>78</v>
      </c>
      <c r="D46" s="8">
        <v>1</v>
      </c>
      <c r="E46" s="8" t="s">
        <v>23</v>
      </c>
      <c r="F46" s="7"/>
      <c r="G46" s="6"/>
    </row>
    <row r="47" spans="1:7" s="1" customFormat="1" ht="16.5" customHeight="1" x14ac:dyDescent="0.15">
      <c r="A47" s="6">
        <v>28</v>
      </c>
      <c r="B47" s="7" t="s">
        <v>73</v>
      </c>
      <c r="C47" s="7" t="s">
        <v>79</v>
      </c>
      <c r="D47" s="8">
        <v>4</v>
      </c>
      <c r="E47" s="8" t="s">
        <v>23</v>
      </c>
      <c r="F47" s="7"/>
      <c r="G47" s="6"/>
    </row>
    <row r="48" spans="1:7" s="1" customFormat="1" ht="16.5" customHeight="1" x14ac:dyDescent="0.15">
      <c r="A48" s="6">
        <v>29</v>
      </c>
      <c r="B48" s="7" t="s">
        <v>80</v>
      </c>
      <c r="C48" s="7"/>
      <c r="D48" s="8">
        <v>3</v>
      </c>
      <c r="E48" s="8" t="s">
        <v>30</v>
      </c>
      <c r="F48" s="7"/>
      <c r="G48" s="6"/>
    </row>
    <row r="49" spans="1:7" s="1" customFormat="1" ht="16.5" customHeight="1" x14ac:dyDescent="0.15">
      <c r="A49" s="6">
        <v>30</v>
      </c>
      <c r="B49" s="7" t="s">
        <v>81</v>
      </c>
      <c r="C49" s="7"/>
      <c r="D49" s="8">
        <v>3</v>
      </c>
      <c r="E49" s="8" t="s">
        <v>23</v>
      </c>
      <c r="F49" s="7"/>
      <c r="G49" s="6"/>
    </row>
    <row r="50" spans="1:7" s="1" customFormat="1" ht="16.5" customHeight="1" x14ac:dyDescent="0.15">
      <c r="A50" s="6">
        <v>31</v>
      </c>
      <c r="B50" s="7" t="s">
        <v>82</v>
      </c>
      <c r="C50" s="7"/>
      <c r="D50" s="8">
        <v>10</v>
      </c>
      <c r="E50" s="8" t="s">
        <v>23</v>
      </c>
      <c r="F50" s="7"/>
      <c r="G50" s="6"/>
    </row>
    <row r="51" spans="1:7" s="1" customFormat="1" ht="16.5" customHeight="1" x14ac:dyDescent="0.15">
      <c r="A51" s="6">
        <v>32</v>
      </c>
      <c r="B51" s="7" t="s">
        <v>62</v>
      </c>
      <c r="C51" s="7" t="s">
        <v>83</v>
      </c>
      <c r="D51" s="8">
        <v>6</v>
      </c>
      <c r="E51" s="8" t="s">
        <v>30</v>
      </c>
      <c r="F51" s="7"/>
      <c r="G51" s="6"/>
    </row>
    <row r="52" spans="1:7" s="1" customFormat="1" ht="16.5" customHeight="1" x14ac:dyDescent="0.15">
      <c r="A52" s="6">
        <v>33</v>
      </c>
      <c r="B52" s="7" t="s">
        <v>76</v>
      </c>
      <c r="C52" s="7" t="s">
        <v>83</v>
      </c>
      <c r="D52" s="8">
        <v>10</v>
      </c>
      <c r="E52" s="8" t="s">
        <v>23</v>
      </c>
      <c r="F52" s="7"/>
      <c r="G52" s="6"/>
    </row>
    <row r="53" spans="1:7" s="1" customFormat="1" ht="16.5" customHeight="1" x14ac:dyDescent="0.15">
      <c r="A53" s="6">
        <v>34</v>
      </c>
      <c r="B53" s="7" t="s">
        <v>58</v>
      </c>
      <c r="C53" s="7" t="s">
        <v>84</v>
      </c>
      <c r="D53" s="8">
        <v>4</v>
      </c>
      <c r="E53" s="6" t="s">
        <v>23</v>
      </c>
      <c r="F53" s="7"/>
      <c r="G53" s="6"/>
    </row>
    <row r="54" spans="1:7" s="1" customFormat="1" ht="16.5" customHeight="1" x14ac:dyDescent="0.15">
      <c r="A54" s="6">
        <v>35</v>
      </c>
      <c r="B54" s="7" t="s">
        <v>71</v>
      </c>
      <c r="C54" s="7" t="s">
        <v>85</v>
      </c>
      <c r="D54" s="8">
        <v>1</v>
      </c>
      <c r="E54" s="6" t="s">
        <v>23</v>
      </c>
      <c r="F54" s="7"/>
      <c r="G54" s="6"/>
    </row>
    <row r="55" spans="1:7" s="1" customFormat="1" ht="16.5" customHeight="1" x14ac:dyDescent="0.15">
      <c r="A55" s="6">
        <v>36</v>
      </c>
      <c r="B55" s="7" t="s">
        <v>86</v>
      </c>
      <c r="C55" s="7"/>
      <c r="D55" s="8">
        <v>1</v>
      </c>
      <c r="E55" s="6" t="s">
        <v>23</v>
      </c>
      <c r="F55" s="7"/>
      <c r="G55" s="6"/>
    </row>
    <row r="56" spans="1:7" s="1" customFormat="1" ht="16.5" customHeight="1" x14ac:dyDescent="0.15">
      <c r="A56" s="6">
        <v>37</v>
      </c>
      <c r="B56" s="7" t="s">
        <v>87</v>
      </c>
      <c r="C56" s="7"/>
      <c r="D56" s="8">
        <v>1</v>
      </c>
      <c r="E56" s="6" t="s">
        <v>18</v>
      </c>
      <c r="F56" s="7"/>
      <c r="G56" s="6"/>
    </row>
    <row r="57" spans="1:7" s="1" customFormat="1" ht="27" x14ac:dyDescent="0.15">
      <c r="A57" s="6">
        <v>38</v>
      </c>
      <c r="B57" s="7" t="s">
        <v>88</v>
      </c>
      <c r="C57" s="7"/>
      <c r="D57" s="8">
        <v>1</v>
      </c>
      <c r="E57" s="6" t="s">
        <v>18</v>
      </c>
      <c r="F57" s="7"/>
      <c r="G57" s="6"/>
    </row>
    <row r="58" spans="1:7" s="1" customFormat="1" ht="18.75" customHeight="1" x14ac:dyDescent="0.15">
      <c r="A58" s="6">
        <v>39</v>
      </c>
      <c r="B58" s="7" t="s">
        <v>89</v>
      </c>
      <c r="C58" s="7"/>
      <c r="D58" s="8">
        <v>1</v>
      </c>
      <c r="E58" s="6" t="s">
        <v>18</v>
      </c>
      <c r="F58" s="7"/>
      <c r="G58" s="6"/>
    </row>
    <row r="59" spans="1:7" s="1" customFormat="1" ht="14.25" customHeight="1" x14ac:dyDescent="0.15">
      <c r="A59" s="6">
        <v>40</v>
      </c>
      <c r="B59" s="18" t="s">
        <v>36</v>
      </c>
      <c r="C59" s="15"/>
      <c r="D59" s="15"/>
      <c r="E59" s="15"/>
      <c r="F59" s="19"/>
      <c r="G59" s="10">
        <f>SUM(G20:G58)</f>
        <v>0</v>
      </c>
    </row>
    <row r="60" spans="1:7" s="1" customFormat="1" x14ac:dyDescent="0.15">
      <c r="A60" s="6"/>
      <c r="B60" s="11" t="s">
        <v>90</v>
      </c>
      <c r="C60" s="7" t="s">
        <v>91</v>
      </c>
      <c r="D60" s="8"/>
      <c r="E60" s="6"/>
      <c r="F60" s="7"/>
      <c r="G60" s="10">
        <f>G18+G59</f>
        <v>0</v>
      </c>
    </row>
    <row r="61" spans="1:7" ht="24" customHeight="1" x14ac:dyDescent="0.15"/>
  </sheetData>
  <mergeCells count="5">
    <mergeCell ref="A1:G1"/>
    <mergeCell ref="A3:G3"/>
    <mergeCell ref="A18:F18"/>
    <mergeCell ref="A19:G19"/>
    <mergeCell ref="B59:F59"/>
  </mergeCells>
  <phoneticPr fontId="3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2025-06-10T03:26:07Z</cp:lastPrinted>
  <dcterms:created xsi:type="dcterms:W3CDTF">2023-07-30T13:24:00Z</dcterms:created>
  <dcterms:modified xsi:type="dcterms:W3CDTF">2025-06-10T03:26:08Z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57A7DF17DB704D97AF4DB8FCFDA79E32_13</vt:lpwstr>
  </property>
  <property fmtid="{D5CDD505-2E9C-101B-9397-08002B2CF9AE}" pid="3" name="KSOProductBuildVer">
    <vt:lpwstr>2052-11.1.0.11744</vt:lpwstr>
  </property>
</Properties>
</file>