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775"/>
  </bookViews>
  <sheets>
    <sheet name="泉州市正骨医院零星修缮工程(一)报价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<sst xmlns="http://schemas.openxmlformats.org/spreadsheetml/2006/main" count="383" uniqueCount="230">
  <si>
    <t>泉州市正骨医院零星修缮工程(一)报价单</t>
  </si>
  <si>
    <t>报价单位（盖章）：</t>
  </si>
  <si>
    <t>报价时间：</t>
  </si>
  <si>
    <t>联系人及联系方式：</t>
  </si>
  <si>
    <t>工程名称：泉州市正骨医院零星修缮工程(一)</t>
  </si>
  <si>
    <t>序号</t>
  </si>
  <si>
    <t>项目编码</t>
  </si>
  <si>
    <t>项目名称</t>
  </si>
  <si>
    <t>项目特征描述</t>
  </si>
  <si>
    <t>计量单位</t>
  </si>
  <si>
    <t>工程量</t>
  </si>
  <si>
    <t>金    额(元)</t>
  </si>
  <si>
    <t>备注</t>
  </si>
  <si>
    <t>综合单价</t>
  </si>
  <si>
    <t>合价</t>
  </si>
  <si>
    <t>单体建筑</t>
  </si>
  <si>
    <t>房屋建筑与装饰工程</t>
  </si>
  <si>
    <t>北峰院区</t>
  </si>
  <si>
    <t/>
  </si>
  <si>
    <t>1#四层护墙板改造</t>
  </si>
  <si>
    <t>1</t>
  </si>
  <si>
    <t>01B001</t>
  </si>
  <si>
    <t>pvc卷材拆除</t>
  </si>
  <si>
    <t>(1)pvc卷材拆除</t>
  </si>
  <si>
    <t>m2</t>
  </si>
  <si>
    <t>含人工搬运费</t>
  </si>
  <si>
    <t>2</t>
  </si>
  <si>
    <t>010103002001</t>
  </si>
  <si>
    <t>余方弃置</t>
  </si>
  <si>
    <t>(1)废弃料品种:建筑垃圾
(2)运距:7km</t>
  </si>
  <si>
    <t>m3</t>
  </si>
  <si>
    <t>3</t>
  </si>
  <si>
    <t>011103004001</t>
  </si>
  <si>
    <t>塑料卷材楼地面</t>
  </si>
  <si>
    <t>(1)平铺100mm
(2)粘结层厚度、材料种类:PVC专用胶水
(3)面层材料品种、规格、颜色:2mm厚pvc卷材</t>
  </si>
  <si>
    <t>4</t>
  </si>
  <si>
    <t>011105004001</t>
  </si>
  <si>
    <t>塑料板踢脚线</t>
  </si>
  <si>
    <t>(1)踢脚线高度:100mm
(2)粘贴层厚度、材料种类:木方+12mm玻镁板+PVC专用胶水
(3)面层材料种类、规格、颜色:2mm厚pvc卷材
(4)PVC专用铝合金收口条</t>
  </si>
  <si>
    <t>m</t>
  </si>
  <si>
    <t>5</t>
  </si>
  <si>
    <t>011207001001</t>
  </si>
  <si>
    <t>墙面装饰板</t>
  </si>
  <si>
    <t>(1)龙骨材料种类、规格、中距:镀锌方管(25*25*2mm)+L型角码(25*25*2mm)+M6膨胀螺丝 
(2)面层材料品种、规格、颜色:5厚医疗洁净板</t>
  </si>
  <si>
    <t>窗户修补</t>
  </si>
  <si>
    <t>6</t>
  </si>
  <si>
    <t>011610001001</t>
  </si>
  <si>
    <t>门窗拆除</t>
  </si>
  <si>
    <t>(1)构件名称:北峰院区窗户修补
(2)门窗面积:2.5m2以内，详见图纸</t>
  </si>
  <si>
    <t>樘</t>
  </si>
  <si>
    <t>7</t>
  </si>
  <si>
    <t>010103002002</t>
  </si>
  <si>
    <t>8</t>
  </si>
  <si>
    <t>010807001001</t>
  </si>
  <si>
    <t>金属（塑钢、断桥）窗</t>
  </si>
  <si>
    <t>(1)玻璃更换
(2)框、扇材质:断热铝合金
(3)玻璃品种、厚度:低辐射中空玻璃窗(6+12A+6)</t>
  </si>
  <si>
    <t>刺桐院区</t>
  </si>
  <si>
    <t>综合楼一层宣传栏拆除</t>
  </si>
  <si>
    <t>9</t>
  </si>
  <si>
    <t>011614009001</t>
  </si>
  <si>
    <t>招牌、灯箱拆除</t>
  </si>
  <si>
    <t>(1)构件名称:综合楼一层宣传栏拆除:原有
宣传栏拆除高1900mm,长3850mm</t>
  </si>
  <si>
    <t>10</t>
  </si>
  <si>
    <t>010103002003</t>
  </si>
  <si>
    <t>附属楼一层洗衣房、综合楼通往住院部三层连廊、三十七病区男值班室</t>
  </si>
  <si>
    <t>11</t>
  </si>
  <si>
    <t>011605001001</t>
  </si>
  <si>
    <t>平面块料拆除</t>
  </si>
  <si>
    <t>(1)拆除的基层类型:含找平层
(2)饰面材料种类:块料</t>
  </si>
  <si>
    <t>12</t>
  </si>
  <si>
    <t>010103002004</t>
  </si>
  <si>
    <t>13</t>
  </si>
  <si>
    <t>011108004001</t>
  </si>
  <si>
    <t>水泥砂浆零星项目</t>
  </si>
  <si>
    <t>(1)找平层厚度、砂浆配合比:20mm厚1:3水泥找平</t>
  </si>
  <si>
    <t>14</t>
  </si>
  <si>
    <t>011108003001</t>
  </si>
  <si>
    <t>块料零星项目</t>
  </si>
  <si>
    <t>(1)结合层厚度、材料种类:8mm厚高粘结力的瓷砖胶
(2)面层材料品种、规格、颜色:800*800地砖
(3)勾缝材料种类:24小时后用填缝剂处理接缝</t>
  </si>
  <si>
    <t>15</t>
  </si>
  <si>
    <t>011108003002</t>
  </si>
  <si>
    <t>(1)结合层厚度、材料种类:8mm厚高粘结力的瓷砖胶
(2)面层材料品种、规格、颜色:600*600地砖
(3)勾缝材料种类:24小时后用填缝剂处理接缝</t>
  </si>
  <si>
    <t>急诊科门前铁皮房</t>
  </si>
  <si>
    <t>16</t>
  </si>
  <si>
    <t>01B002</t>
  </si>
  <si>
    <t>开锁</t>
  </si>
  <si>
    <t>(1)铁皮房开门锁</t>
  </si>
  <si>
    <t>次</t>
  </si>
  <si>
    <t>17</t>
  </si>
  <si>
    <t>010802002001</t>
  </si>
  <si>
    <t>彩板门</t>
  </si>
  <si>
    <t>(1)900*2100mm铁皮门</t>
  </si>
  <si>
    <t>18</t>
  </si>
  <si>
    <t>011610001002</t>
  </si>
  <si>
    <t>(1)构件名称:铁皮房1200*1200mm原建筑窗
(2)门窗面积:1.44m2</t>
  </si>
  <si>
    <t>19</t>
  </si>
  <si>
    <t>011609002001</t>
  </si>
  <si>
    <t>隔断隔墙拆除</t>
  </si>
  <si>
    <t>(1)拆除隔墙的饰面种类:彩钢板</t>
  </si>
  <si>
    <t>20</t>
  </si>
  <si>
    <t>010103002005</t>
  </si>
  <si>
    <t>21</t>
  </si>
  <si>
    <t>011210002001</t>
  </si>
  <si>
    <t>金属隔断</t>
  </si>
  <si>
    <t>(1)50厚彩钢板</t>
  </si>
  <si>
    <t>住院部四层名医馆连廊木作柱子</t>
  </si>
  <si>
    <t>22</t>
  </si>
  <si>
    <t>011404012001</t>
  </si>
  <si>
    <t>梁柱饰面油漆</t>
  </si>
  <si>
    <t>(1)住院部四层名医馆连廊木作柱子
(2)满刮腻子一遍
(3)防护材料种类:
(4)油漆品种、遍数:红木色聚氨酯木器漆</t>
  </si>
  <si>
    <t>科研楼五楼实训室女厕所</t>
  </si>
  <si>
    <t>23</t>
  </si>
  <si>
    <t>011606003001</t>
  </si>
  <si>
    <t>天棚面龙骨及饰面拆除</t>
  </si>
  <si>
    <t>(1)龙骨及饰面种类:铝扣板及配套龙骨</t>
  </si>
  <si>
    <t>24</t>
  </si>
  <si>
    <t>010103002006</t>
  </si>
  <si>
    <t>25</t>
  </si>
  <si>
    <t>011302001001</t>
  </si>
  <si>
    <t>天棚吊顶</t>
  </si>
  <si>
    <t>(1)吊顶形式、吊杆规格、高度:现浇钢筋混板内预留8钢筋吊环,或在板底钻孔,固定镀锌膨胀螺栓,双向中距≤1200+直径8钢筋吊杆,双向中距≤1200,吊杆上部与预留钢筋吊环固定
(2)龙骨材料种类、规格、中距:与安装型式配套的专用上层主龙骨,间距≤1200,用吊件与钢筋吊杆联结后找平+铝合金方板配套的专用专用下层副龙骨联结,间距(根据金属板尺寸要求),边收L型边龙骨
(3)面层材料品种、规格:600*600铝扣板与配套专用龙骨固定</t>
  </si>
  <si>
    <t>综合楼顶楼楼梯间</t>
  </si>
  <si>
    <t>26</t>
  </si>
  <si>
    <t>010807001002</t>
  </si>
  <si>
    <t>(1)框、扇材质:铝合金
(2)玻璃品种、厚度:5+9+5中空玻璃</t>
  </si>
  <si>
    <t>附属楼一层供水中心</t>
  </si>
  <si>
    <t>27</t>
  </si>
  <si>
    <t>011610001003</t>
  </si>
  <si>
    <t>(1)构件名称:附属楼一层供水中心防火门
(2)门窗面积:3.36m2</t>
  </si>
  <si>
    <t>28</t>
  </si>
  <si>
    <t>010103002007</t>
  </si>
  <si>
    <t>29</t>
  </si>
  <si>
    <t>010802003001</t>
  </si>
  <si>
    <t>钢质防火门</t>
  </si>
  <si>
    <t>(1)门框、扇材质:丙级钢质防火门</t>
  </si>
  <si>
    <t>住院部消控室</t>
  </si>
  <si>
    <t>30</t>
  </si>
  <si>
    <t>011608001001</t>
  </si>
  <si>
    <t>铲除油漆涂料面</t>
  </si>
  <si>
    <t>(1)铲除部位名称:住院部消控室墙面发霉发黑</t>
  </si>
  <si>
    <t>31</t>
  </si>
  <si>
    <t>010103002008</t>
  </si>
  <si>
    <t>32</t>
  </si>
  <si>
    <t>011406001001</t>
  </si>
  <si>
    <t>抹灰面油漆涂料</t>
  </si>
  <si>
    <t>(1)部位:住院部消控室墙面发霉发黑
(2)腻子种类、遍数:腻子、二遍
(3)油漆涂料品种、遍数（或厚度）:白色防潮防霉无机涂料、二遍</t>
  </si>
  <si>
    <t>三十五病区及三十六病区病房</t>
  </si>
  <si>
    <t>33</t>
  </si>
  <si>
    <t>01B003</t>
  </si>
  <si>
    <t>清理加润滑油或更换滑轮</t>
  </si>
  <si>
    <t>(1)三十五病区及三十六病区病房内玻璃推拉门滑轨损坏或卡死,需清理加润滑油或更换滑轮</t>
  </si>
  <si>
    <t>扇</t>
  </si>
  <si>
    <t>综合楼急诊科一层更衣室</t>
  </si>
  <si>
    <t>34</t>
  </si>
  <si>
    <t>011610001004</t>
  </si>
  <si>
    <t>(1)构件名称:综合楼急诊科一层更衣室纱窗
(2)门窗面积:3.04m2</t>
  </si>
  <si>
    <t>35</t>
  </si>
  <si>
    <t>010103002009</t>
  </si>
  <si>
    <t>36</t>
  </si>
  <si>
    <t>010807004001</t>
  </si>
  <si>
    <t>金属纱窗</t>
  </si>
  <si>
    <t>(1)框材质:铝合金
(2)窗纱材料品种、规格:金属推拉纱窗</t>
  </si>
  <si>
    <t>37</t>
  </si>
  <si>
    <t>010802001001</t>
  </si>
  <si>
    <t>金属（塑钢）门</t>
  </si>
  <si>
    <t>(1)门框、扇材质:铝合金推拉纱门</t>
  </si>
  <si>
    <t>综合楼正骨科操作室</t>
  </si>
  <si>
    <t>38</t>
  </si>
  <si>
    <t>010811001001</t>
  </si>
  <si>
    <t>门窗五金</t>
  </si>
  <si>
    <t>(1)综合楼正骨科操作室更换石膏台柜铰链
(2)名称、材质:拆除石膏台柜铰链</t>
  </si>
  <si>
    <t>个</t>
  </si>
  <si>
    <t>39</t>
  </si>
  <si>
    <t>010811001002</t>
  </si>
  <si>
    <t>(1)综合楼正骨科操作室更换石膏台柜铰链
(2)名称、材质:石膏台柜铰链</t>
  </si>
  <si>
    <t>综合楼三楼热成像检查室</t>
  </si>
  <si>
    <t>40</t>
  </si>
  <si>
    <t>010801002001</t>
  </si>
  <si>
    <t>木质门带套</t>
  </si>
  <si>
    <t>(1)门代号及洞口尺寸:综合楼三楼热成像检查室门、800*2000
(2)材质:实木复合门</t>
  </si>
  <si>
    <t>综合楼一层公共卫生间</t>
  </si>
  <si>
    <t>41</t>
  </si>
  <si>
    <t>030404033001</t>
  </si>
  <si>
    <t>风扇</t>
  </si>
  <si>
    <t>(1)规格:20w
(2)名称:低噪音,窗排气扇</t>
  </si>
  <si>
    <t>台</t>
  </si>
  <si>
    <t>综合楼三层儿童康复科治疗室</t>
  </si>
  <si>
    <t>42</t>
  </si>
  <si>
    <t>011103003001</t>
  </si>
  <si>
    <t>塑料板楼地面</t>
  </si>
  <si>
    <t>(1)面层材料品种、规格、颜色:600*1200*3mm厚医用pu皮革治疗垫</t>
  </si>
  <si>
    <t>43</t>
  </si>
  <si>
    <t>011103003002</t>
  </si>
  <si>
    <t>(1)面层材料品种、规格、颜色:800*800*20mm厚XPE地垫</t>
  </si>
  <si>
    <t>44</t>
  </si>
  <si>
    <t>011207001002</t>
  </si>
  <si>
    <t>(1)面层材料品种、规格、颜色:800*800*30mm厚/800*1400*30mm厚医用pu皮革软包</t>
  </si>
  <si>
    <t>综合楼一层靠停车场</t>
  </si>
  <si>
    <t>45</t>
  </si>
  <si>
    <t>030411003001</t>
  </si>
  <si>
    <t>桥架</t>
  </si>
  <si>
    <t>(1)材质:钢制
(2)规格:200*100</t>
  </si>
  <si>
    <t>46</t>
  </si>
  <si>
    <t>031201009001</t>
  </si>
  <si>
    <t>喷漆</t>
  </si>
  <si>
    <t>(1)涂刷遍数、漆膜厚度:调和漆
(2)喷涂部位:桥架</t>
  </si>
  <si>
    <t>医疗废物暂存间、转运清洗间</t>
  </si>
  <si>
    <t>47</t>
  </si>
  <si>
    <t>01B004</t>
  </si>
  <si>
    <t>成品不锈钢挡鼠板</t>
  </si>
  <si>
    <t>(1)成品不锈钢挡鼠板</t>
  </si>
  <si>
    <t>住院部三楼323阳台</t>
  </si>
  <si>
    <t>48</t>
  </si>
  <si>
    <t>01B005</t>
  </si>
  <si>
    <t>成品花岗岩水槽</t>
  </si>
  <si>
    <t>(1)名称:住院部三楼323阳台新增石材水槽
(2)规格:1000*600*850</t>
  </si>
  <si>
    <t>套</t>
  </si>
  <si>
    <t>综合楼门诊放射科玻璃门</t>
  </si>
  <si>
    <t>49</t>
  </si>
  <si>
    <t>010811001003</t>
  </si>
  <si>
    <t>(1)综合楼门诊放射科玻璃门更换上下门夹
(2)名称、材质:拆除上下门夹</t>
  </si>
  <si>
    <t>50</t>
  </si>
  <si>
    <t>010811001004</t>
  </si>
  <si>
    <t>(1)综合楼门诊放射科玻璃门更换上下门夹
(2)名称、材质:上下门夹</t>
  </si>
  <si>
    <t>51</t>
  </si>
  <si>
    <t>01B006</t>
  </si>
  <si>
    <t>三十五病区艾灸室排烟系统清洗,保护性拆除还原</t>
  </si>
  <si>
    <t>(1)三十五病区艾灸室排烟系统清洗,保护性拆除还原</t>
  </si>
  <si>
    <t>项</t>
  </si>
  <si>
    <t>合 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</si>
</sst>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4">
    <font>
      <sz val="11"/>
      <color theme="1"/>
      <name val="Calibri"/>
      <charset val="134"/>
    </font>
    <font>
      <sz val="2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49"/>
    <xf numFmtId="0" fontId="0" fillId="0" borderId="0" xfId="49" applyFont="1" applyFill="1" applyAlignment="1"/>
    <xf numFmtId="0" fontId="1" fillId="0" borderId="0" xfId="49" applyNumberFormat="1" applyFont="1" applyAlignment="1">
      <alignment horizontal="center" vertical="center" wrapText="1"/>
    </xf>
    <xf numFmtId="0" fontId="1" fillId="0" borderId="0" xfId="49" applyNumberFormat="1" applyFont="1" applyFill="1" applyAlignment="1">
      <alignment horizontal="center" vertical="center" wrapText="1"/>
    </xf>
    <xf numFmtId="0" fontId="2" fillId="0" borderId="1" xfId="49" applyNumberFormat="1" applyFont="1" applyBorder="1" applyAlignment="1">
      <alignment horizontal="left" vertical="center" wrapText="1"/>
    </xf>
    <xf numFmtId="0" fontId="2" fillId="0" borderId="2" xfId="49" applyNumberFormat="1" applyFont="1" applyBorder="1" applyAlignment="1">
      <alignment horizontal="left" vertical="center" wrapText="1"/>
    </xf>
    <xf numFmtId="0" fontId="2" fillId="0" borderId="3" xfId="49" applyNumberFormat="1" applyFont="1" applyBorder="1" applyAlignment="1">
      <alignment horizontal="left" vertical="center" wrapText="1"/>
    </xf>
    <xf numFmtId="0" fontId="2" fillId="0" borderId="4" xfId="49" applyNumberFormat="1" applyFont="1" applyBorder="1" applyAlignment="1">
      <alignment horizontal="left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5" xfId="49" applyNumberFormat="1" applyFont="1" applyBorder="1" applyAlignment="1">
      <alignment horizontal="left" vertical="center" wrapText="1"/>
    </xf>
    <xf numFmtId="0" fontId="2" fillId="0" borderId="6" xfId="49" applyNumberFormat="1" applyFont="1" applyBorder="1" applyAlignment="1">
      <alignment horizontal="left" vertical="center" wrapText="1"/>
    </xf>
    <xf numFmtId="0" fontId="2" fillId="0" borderId="7" xfId="49" applyNumberFormat="1" applyFont="1" applyBorder="1" applyAlignment="1">
      <alignment horizontal="left" vertical="center" wrapText="1"/>
    </xf>
    <xf numFmtId="0" fontId="2" fillId="0" borderId="8" xfId="49" applyNumberFormat="1" applyFont="1" applyBorder="1" applyAlignment="1">
      <alignment horizontal="left"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2" fillId="0" borderId="7" xfId="49" applyNumberFormat="1" applyFont="1" applyBorder="1" applyAlignment="1">
      <alignment horizontal="center" vertical="center" wrapText="1"/>
    </xf>
    <xf numFmtId="0" fontId="2" fillId="0" borderId="8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2" fillId="0" borderId="3" xfId="49" applyNumberFormat="1" applyFont="1" applyBorder="1" applyAlignment="1">
      <alignment horizontal="center" vertical="center" wrapText="1"/>
    </xf>
    <xf numFmtId="0" fontId="2" fillId="0" borderId="9" xfId="49" applyNumberFormat="1" applyFont="1" applyBorder="1" applyAlignment="1">
      <alignment horizontal="center" vertical="center" wrapText="1"/>
    </xf>
    <xf numFmtId="0" fontId="2" fillId="0" borderId="10" xfId="49" applyNumberFormat="1" applyFont="1" applyBorder="1" applyAlignment="1">
      <alignment horizontal="center" vertical="center" wrapText="1"/>
    </xf>
    <xf numFmtId="0" fontId="2" fillId="0" borderId="11" xfId="49" applyNumberFormat="1" applyFont="1" applyBorder="1" applyAlignment="1">
      <alignment horizontal="center" vertical="center" wrapText="1"/>
    </xf>
    <xf numFmtId="0" fontId="2" fillId="0" borderId="12" xfId="49" applyNumberFormat="1" applyFont="1" applyBorder="1" applyAlignment="1">
      <alignment horizontal="center" vertical="center" wrapText="1"/>
    </xf>
    <xf numFmtId="0" fontId="2" fillId="0" borderId="13" xfId="49" applyNumberFormat="1" applyFont="1" applyFill="1" applyBorder="1" applyAlignment="1">
      <alignment horizontal="center"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2" fillId="0" borderId="8" xfId="49" applyNumberFormat="1" applyFont="1" applyBorder="1" applyAlignment="1">
      <alignment horizontal="center" vertical="center" wrapText="1"/>
    </xf>
    <xf numFmtId="0" fontId="2" fillId="0" borderId="14" xfId="49" applyNumberFormat="1" applyFont="1" applyBorder="1" applyAlignment="1">
      <alignment horizontal="center" vertical="center" wrapText="1"/>
    </xf>
    <xf numFmtId="0" fontId="2" fillId="0" borderId="13" xfId="49" applyNumberFormat="1" applyFont="1" applyBorder="1" applyAlignment="1">
      <alignment horizontal="center" vertical="center" wrapText="1"/>
    </xf>
    <xf numFmtId="0" fontId="3" fillId="0" borderId="10" xfId="49" applyNumberFormat="1" applyFont="1" applyBorder="1" applyAlignment="1">
      <alignment horizontal="center" vertical="center" wrapText="1"/>
    </xf>
    <xf numFmtId="0" fontId="3" fillId="0" borderId="11" xfId="49" applyNumberFormat="1" applyFont="1" applyBorder="1" applyAlignment="1">
      <alignment horizontal="center" vertical="center" wrapText="1"/>
    </xf>
    <xf numFmtId="0" fontId="3" fillId="0" borderId="12" xfId="49" applyNumberFormat="1" applyFont="1" applyFill="1" applyBorder="1" applyAlignment="1">
      <alignment horizontal="center" vertical="center" wrapText="1"/>
    </xf>
    <xf numFmtId="0" fontId="3" fillId="0" borderId="12" xfId="49" applyNumberFormat="1" applyFont="1" applyBorder="1" applyAlignment="1">
      <alignment horizontal="center" vertical="center" wrapText="1"/>
    </xf>
    <xf numFmtId="0" fontId="3" fillId="0" borderId="13" xfId="49" applyNumberFormat="1" applyFont="1" applyBorder="1" applyAlignment="1">
      <alignment horizontal="left" vertical="center" wrapText="1"/>
    </xf>
    <xf numFmtId="0" fontId="3" fillId="0" borderId="13" xfId="49" applyNumberFormat="1" applyFont="1" applyBorder="1" applyAlignment="1">
      <alignment horizontal="center" vertical="center" wrapText="1"/>
    </xf>
    <xf numFmtId="0" fontId="3" fillId="0" borderId="13" xfId="49" applyFont="1" applyBorder="1" applyAlignment="1">
      <alignment horizontal="right" vertical="center" wrapText="1" shrinkToFit="1"/>
    </xf>
    <xf numFmtId="0" fontId="3" fillId="0" borderId="10" xfId="49" applyFont="1" applyBorder="1" applyAlignment="1">
      <alignment horizontal="right" vertical="center" wrapText="1" shrinkToFit="1"/>
    </xf>
    <xf numFmtId="0" fontId="3" fillId="0" borderId="12" xfId="49" applyFont="1" applyBorder="1" applyAlignment="1">
      <alignment horizontal="right" vertical="center" wrapText="1" shrinkToFit="1"/>
    </xf>
    <xf numFmtId="0" fontId="0" fillId="0" borderId="13" xfId="49" applyFont="1" applyFill="1" applyBorder="1" applyAlignment="1"/>
    <xf numFmtId="176" fontId="3" fillId="0" borderId="13" xfId="49" applyNumberFormat="1" applyFont="1" applyBorder="1" applyAlignment="1">
      <alignment horizontal="right" vertical="center" wrapText="1" shrinkToFit="1"/>
    </xf>
    <xf numFmtId="0" fontId="3" fillId="0" borderId="13" xfId="49" applyFont="1" applyFill="1" applyBorder="1" applyAlignment="1">
      <alignment horizontal="right" vertical="center" wrapText="1" shrinkToFit="1"/>
    </xf>
    <xf numFmtId="0" fontId="3" fillId="0" borderId="10" xfId="49" applyNumberFormat="1" applyFont="1" applyFill="1" applyBorder="1" applyAlignment="1">
      <alignment horizontal="center" vertical="center" wrapText="1"/>
    </xf>
    <xf numFmtId="0" fontId="3" fillId="0" borderId="11" xfId="49" applyNumberFormat="1" applyFont="1" applyFill="1" applyBorder="1" applyAlignment="1">
      <alignment horizontal="center" vertical="center" wrapText="1"/>
    </xf>
    <xf numFmtId="0" fontId="3" fillId="0" borderId="10" xfId="49" applyFont="1" applyFill="1" applyBorder="1" applyAlignment="1">
      <alignment horizontal="right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tabSelected="1" topLeftCell="A43" workbookViewId="0">
      <selection activeCell="Q7" sqref="Q7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2.2095238095238" customWidth="1"/>
    <col min="4" max="4" width="20.6190476190476" customWidth="1"/>
    <col min="5" max="5" width="17.0857142857143" customWidth="1"/>
    <col min="6" max="6" width="5.83809523809524" customWidth="1"/>
    <col min="7" max="7" width="8.68571428571429" customWidth="1"/>
    <col min="8" max="8" width="6.64761904761905" customWidth="1"/>
    <col min="9" max="9" width="5.01904761904762" customWidth="1"/>
    <col min="10" max="10" width="12.2095238095238" customWidth="1"/>
    <col min="11" max="11" width="11.7142857142857" style="1" customWidth="1"/>
  </cols>
  <sheetData>
    <row r="1" ht="27.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17.05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ht="17.05" customHeight="1" spans="1:11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ht="17.05" customHeight="1" spans="1:11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ht="17.05" customHeight="1" spans="1:11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ht="17.05" customHeight="1" spans="1:11">
      <c r="A6" s="16" t="s">
        <v>5</v>
      </c>
      <c r="B6" s="17"/>
      <c r="C6" s="18" t="s">
        <v>6</v>
      </c>
      <c r="D6" s="18" t="s">
        <v>7</v>
      </c>
      <c r="E6" s="18" t="s">
        <v>8</v>
      </c>
      <c r="F6" s="18" t="s">
        <v>9</v>
      </c>
      <c r="G6" s="18" t="s">
        <v>10</v>
      </c>
      <c r="H6" s="19" t="s">
        <v>11</v>
      </c>
      <c r="I6" s="20"/>
      <c r="J6" s="21"/>
      <c r="K6" s="22" t="s">
        <v>12</v>
      </c>
    </row>
    <row r="7" ht="17.05" customHeight="1" spans="1:11">
      <c r="A7" s="23"/>
      <c r="B7" s="24"/>
      <c r="C7" s="25"/>
      <c r="D7" s="25"/>
      <c r="E7" s="25"/>
      <c r="F7" s="25"/>
      <c r="G7" s="25"/>
      <c r="H7" s="19" t="s">
        <v>13</v>
      </c>
      <c r="I7" s="21"/>
      <c r="J7" s="26" t="s">
        <v>14</v>
      </c>
      <c r="K7" s="22"/>
    </row>
    <row r="8" ht="20.15" customHeight="1" spans="1:11">
      <c r="A8" s="27" t="s">
        <v>15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ht="20.15" customHeight="1" spans="1:11">
      <c r="A9" s="27" t="s">
        <v>16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ht="20.15" customHeight="1" spans="1:11">
      <c r="A10" s="27" t="s">
        <v>17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ht="20.15" customHeight="1" spans="1:11">
      <c r="A11" s="27" t="s">
        <v>18</v>
      </c>
      <c r="B11" s="30"/>
      <c r="C11" s="31" t="s">
        <v>18</v>
      </c>
      <c r="D11" s="31" t="s">
        <v>19</v>
      </c>
      <c r="E11" s="31" t="s">
        <v>18</v>
      </c>
      <c r="F11" s="32" t="s">
        <v>18</v>
      </c>
      <c r="G11" s="33"/>
      <c r="H11" s="34"/>
      <c r="I11" s="35"/>
      <c r="J11" s="33"/>
      <c r="K11" s="36"/>
    </row>
    <row r="12" ht="20.15" customHeight="1" spans="1:11">
      <c r="A12" s="27" t="s">
        <v>20</v>
      </c>
      <c r="B12" s="30"/>
      <c r="C12" s="31" t="s">
        <v>21</v>
      </c>
      <c r="D12" s="31" t="s">
        <v>22</v>
      </c>
      <c r="E12" s="31" t="s">
        <v>23</v>
      </c>
      <c r="F12" s="32" t="s">
        <v>24</v>
      </c>
      <c r="G12" s="37">
        <v>13.3</v>
      </c>
      <c r="H12" s="34"/>
      <c r="I12" s="35"/>
      <c r="J12" s="38">
        <f>G12*H12</f>
        <v>0</v>
      </c>
      <c r="K12" s="38" t="s">
        <v>25</v>
      </c>
    </row>
    <row r="13" ht="39.55" customHeight="1" spans="1:11">
      <c r="A13" s="27" t="s">
        <v>26</v>
      </c>
      <c r="B13" s="30"/>
      <c r="C13" s="31" t="s">
        <v>27</v>
      </c>
      <c r="D13" s="31" t="s">
        <v>28</v>
      </c>
      <c r="E13" s="31" t="s">
        <v>29</v>
      </c>
      <c r="F13" s="32" t="s">
        <v>30</v>
      </c>
      <c r="G13" s="37">
        <v>0.133</v>
      </c>
      <c r="H13" s="34"/>
      <c r="I13" s="35"/>
      <c r="J13" s="38">
        <f t="shared" ref="J13:J20" si="0">G13*H13</f>
        <v>0</v>
      </c>
      <c r="K13" s="38" t="s">
        <v>25</v>
      </c>
    </row>
    <row r="14" ht="74.4" customHeight="1" spans="1:11">
      <c r="A14" s="27" t="s">
        <v>31</v>
      </c>
      <c r="B14" s="30"/>
      <c r="C14" s="31" t="s">
        <v>32</v>
      </c>
      <c r="D14" s="31" t="s">
        <v>33</v>
      </c>
      <c r="E14" s="31" t="s">
        <v>34</v>
      </c>
      <c r="F14" s="32" t="s">
        <v>24</v>
      </c>
      <c r="G14" s="37">
        <v>6.65</v>
      </c>
      <c r="H14" s="34"/>
      <c r="I14" s="35"/>
      <c r="J14" s="38">
        <f t="shared" si="0"/>
        <v>0</v>
      </c>
      <c r="K14" s="38" t="s">
        <v>25</v>
      </c>
    </row>
    <row r="15" ht="109.3" customHeight="1" spans="1:11">
      <c r="A15" s="27" t="s">
        <v>35</v>
      </c>
      <c r="B15" s="30"/>
      <c r="C15" s="31" t="s">
        <v>36</v>
      </c>
      <c r="D15" s="31" t="s">
        <v>37</v>
      </c>
      <c r="E15" s="31" t="s">
        <v>38</v>
      </c>
      <c r="F15" s="32" t="s">
        <v>39</v>
      </c>
      <c r="G15" s="37">
        <v>66.49</v>
      </c>
      <c r="H15" s="34"/>
      <c r="I15" s="35"/>
      <c r="J15" s="38">
        <f t="shared" si="0"/>
        <v>0</v>
      </c>
      <c r="K15" s="38" t="s">
        <v>25</v>
      </c>
    </row>
    <row r="16" ht="97.65" customHeight="1" spans="1:11">
      <c r="A16" s="27" t="s">
        <v>40</v>
      </c>
      <c r="B16" s="30"/>
      <c r="C16" s="31" t="s">
        <v>41</v>
      </c>
      <c r="D16" s="31" t="s">
        <v>42</v>
      </c>
      <c r="E16" s="31" t="s">
        <v>43</v>
      </c>
      <c r="F16" s="32" t="s">
        <v>24</v>
      </c>
      <c r="G16" s="37">
        <v>175.17</v>
      </c>
      <c r="H16" s="34"/>
      <c r="I16" s="35"/>
      <c r="J16" s="38">
        <f t="shared" si="0"/>
        <v>0</v>
      </c>
      <c r="K16" s="38" t="s">
        <v>25</v>
      </c>
    </row>
    <row r="17" ht="20.15" customHeight="1" spans="1:11">
      <c r="A17" s="27" t="s">
        <v>18</v>
      </c>
      <c r="B17" s="30"/>
      <c r="C17" s="31" t="s">
        <v>18</v>
      </c>
      <c r="D17" s="31" t="s">
        <v>44</v>
      </c>
      <c r="E17" s="31" t="s">
        <v>18</v>
      </c>
      <c r="F17" s="32" t="s">
        <v>18</v>
      </c>
      <c r="G17" s="33"/>
      <c r="H17" s="34"/>
      <c r="I17" s="35"/>
      <c r="J17" s="33"/>
      <c r="K17" s="29"/>
    </row>
    <row r="18" ht="51.15" customHeight="1" spans="1:11">
      <c r="A18" s="27" t="s">
        <v>45</v>
      </c>
      <c r="B18" s="30"/>
      <c r="C18" s="31" t="s">
        <v>46</v>
      </c>
      <c r="D18" s="31" t="s">
        <v>47</v>
      </c>
      <c r="E18" s="31" t="s">
        <v>48</v>
      </c>
      <c r="F18" s="32" t="s">
        <v>49</v>
      </c>
      <c r="G18" s="37">
        <v>5</v>
      </c>
      <c r="H18" s="34"/>
      <c r="I18" s="35"/>
      <c r="J18" s="38">
        <f t="shared" si="0"/>
        <v>0</v>
      </c>
      <c r="K18" s="38" t="s">
        <v>25</v>
      </c>
    </row>
    <row r="19" ht="39.55" customHeight="1" spans="1:11">
      <c r="A19" s="27" t="s">
        <v>50</v>
      </c>
      <c r="B19" s="30"/>
      <c r="C19" s="31" t="s">
        <v>51</v>
      </c>
      <c r="D19" s="31" t="s">
        <v>28</v>
      </c>
      <c r="E19" s="31" t="s">
        <v>29</v>
      </c>
      <c r="F19" s="32" t="s">
        <v>30</v>
      </c>
      <c r="G19" s="37">
        <v>0.59</v>
      </c>
      <c r="H19" s="34"/>
      <c r="I19" s="35"/>
      <c r="J19" s="38">
        <f t="shared" si="0"/>
        <v>0</v>
      </c>
      <c r="K19" s="38" t="s">
        <v>25</v>
      </c>
    </row>
    <row r="20" ht="74.4" customHeight="1" spans="1:11">
      <c r="A20" s="27" t="s">
        <v>52</v>
      </c>
      <c r="B20" s="30"/>
      <c r="C20" s="31" t="s">
        <v>53</v>
      </c>
      <c r="D20" s="31" t="s">
        <v>54</v>
      </c>
      <c r="E20" s="31" t="s">
        <v>55</v>
      </c>
      <c r="F20" s="32" t="s">
        <v>24</v>
      </c>
      <c r="G20" s="37">
        <v>4.92</v>
      </c>
      <c r="H20" s="34"/>
      <c r="I20" s="35"/>
      <c r="J20" s="38">
        <f t="shared" si="0"/>
        <v>0</v>
      </c>
      <c r="K20" s="38" t="s">
        <v>25</v>
      </c>
    </row>
    <row r="21" ht="20.15" customHeight="1" spans="1:11">
      <c r="A21" s="27" t="s">
        <v>56</v>
      </c>
      <c r="B21" s="28"/>
      <c r="C21" s="28"/>
      <c r="D21" s="28"/>
      <c r="E21" s="28"/>
      <c r="F21" s="28"/>
      <c r="G21" s="28"/>
      <c r="H21" s="28"/>
      <c r="I21" s="28"/>
      <c r="J21" s="28"/>
      <c r="K21" s="29"/>
    </row>
    <row r="22" ht="20.15" customHeight="1" spans="1:11">
      <c r="A22" s="27" t="s">
        <v>18</v>
      </c>
      <c r="B22" s="30"/>
      <c r="C22" s="31" t="s">
        <v>18</v>
      </c>
      <c r="D22" s="31" t="s">
        <v>57</v>
      </c>
      <c r="E22" s="31" t="s">
        <v>18</v>
      </c>
      <c r="F22" s="32" t="s">
        <v>18</v>
      </c>
      <c r="G22" s="33"/>
      <c r="H22" s="34"/>
      <c r="I22" s="35"/>
      <c r="J22" s="33"/>
      <c r="K22" s="36"/>
    </row>
    <row r="23" ht="45" spans="1:11">
      <c r="A23" s="27" t="s">
        <v>58</v>
      </c>
      <c r="B23" s="30"/>
      <c r="C23" s="31" t="s">
        <v>59</v>
      </c>
      <c r="D23" s="31" t="s">
        <v>60</v>
      </c>
      <c r="E23" s="31" t="s">
        <v>61</v>
      </c>
      <c r="F23" s="32" t="s">
        <v>39</v>
      </c>
      <c r="G23" s="37">
        <v>3.85</v>
      </c>
      <c r="H23" s="34"/>
      <c r="I23" s="35"/>
      <c r="J23" s="38">
        <f t="shared" ref="J23:J31" si="1">G23*H23</f>
        <v>0</v>
      </c>
      <c r="K23" s="36"/>
    </row>
    <row r="24" ht="39.55" customHeight="1" spans="1:11">
      <c r="A24" s="27" t="s">
        <v>62</v>
      </c>
      <c r="B24" s="30"/>
      <c r="C24" s="31" t="s">
        <v>63</v>
      </c>
      <c r="D24" s="31" t="s">
        <v>28</v>
      </c>
      <c r="E24" s="31" t="s">
        <v>29</v>
      </c>
      <c r="F24" s="32" t="s">
        <v>30</v>
      </c>
      <c r="G24" s="37">
        <v>0.385</v>
      </c>
      <c r="H24" s="34"/>
      <c r="I24" s="35"/>
      <c r="J24" s="38">
        <f t="shared" si="1"/>
        <v>0</v>
      </c>
      <c r="K24" s="36"/>
    </row>
    <row r="25" ht="39.55" customHeight="1" spans="1:11">
      <c r="A25" s="27" t="s">
        <v>18</v>
      </c>
      <c r="B25" s="30"/>
      <c r="C25" s="31" t="s">
        <v>18</v>
      </c>
      <c r="D25" s="31" t="s">
        <v>64</v>
      </c>
      <c r="E25" s="31" t="s">
        <v>18</v>
      </c>
      <c r="F25" s="32" t="s">
        <v>18</v>
      </c>
      <c r="G25" s="33"/>
      <c r="H25" s="34"/>
      <c r="I25" s="35"/>
      <c r="J25" s="33"/>
      <c r="K25" s="36"/>
    </row>
    <row r="26" ht="51.15" customHeight="1" spans="1:11">
      <c r="A26" s="27" t="s">
        <v>65</v>
      </c>
      <c r="B26" s="30"/>
      <c r="C26" s="31" t="s">
        <v>66</v>
      </c>
      <c r="D26" s="31" t="s">
        <v>67</v>
      </c>
      <c r="E26" s="31" t="s">
        <v>68</v>
      </c>
      <c r="F26" s="32" t="s">
        <v>24</v>
      </c>
      <c r="G26" s="37">
        <v>22.56</v>
      </c>
      <c r="H26" s="34"/>
      <c r="I26" s="35"/>
      <c r="J26" s="38">
        <f t="shared" si="1"/>
        <v>0</v>
      </c>
      <c r="K26" s="36"/>
    </row>
    <row r="27" ht="39.55" customHeight="1" spans="1:11">
      <c r="A27" s="27" t="s">
        <v>69</v>
      </c>
      <c r="B27" s="30"/>
      <c r="C27" s="31" t="s">
        <v>70</v>
      </c>
      <c r="D27" s="31" t="s">
        <v>28</v>
      </c>
      <c r="E27" s="31" t="s">
        <v>29</v>
      </c>
      <c r="F27" s="32" t="s">
        <v>30</v>
      </c>
      <c r="G27" s="37">
        <v>1.015</v>
      </c>
      <c r="H27" s="34"/>
      <c r="I27" s="35"/>
      <c r="J27" s="38">
        <f t="shared" si="1"/>
        <v>0</v>
      </c>
      <c r="K27" s="36"/>
    </row>
    <row r="28" ht="39.55" customHeight="1" spans="1:11">
      <c r="A28" s="27" t="s">
        <v>71</v>
      </c>
      <c r="B28" s="30"/>
      <c r="C28" s="31" t="s">
        <v>72</v>
      </c>
      <c r="D28" s="31" t="s">
        <v>73</v>
      </c>
      <c r="E28" s="31" t="s">
        <v>74</v>
      </c>
      <c r="F28" s="32" t="s">
        <v>24</v>
      </c>
      <c r="G28" s="37">
        <v>22.56</v>
      </c>
      <c r="H28" s="34"/>
      <c r="I28" s="35"/>
      <c r="J28" s="38">
        <f t="shared" si="1"/>
        <v>0</v>
      </c>
      <c r="K28" s="36"/>
    </row>
    <row r="29" ht="109.3" customHeight="1" spans="1:11">
      <c r="A29" s="27" t="s">
        <v>75</v>
      </c>
      <c r="B29" s="30"/>
      <c r="C29" s="31" t="s">
        <v>76</v>
      </c>
      <c r="D29" s="31" t="s">
        <v>77</v>
      </c>
      <c r="E29" s="31" t="s">
        <v>78</v>
      </c>
      <c r="F29" s="32" t="s">
        <v>24</v>
      </c>
      <c r="G29" s="37">
        <v>21.12</v>
      </c>
      <c r="H29" s="34"/>
      <c r="I29" s="35"/>
      <c r="J29" s="38">
        <f t="shared" si="1"/>
        <v>0</v>
      </c>
      <c r="K29" s="36"/>
    </row>
    <row r="30" ht="109.3" customHeight="1" spans="1:11">
      <c r="A30" s="27" t="s">
        <v>79</v>
      </c>
      <c r="B30" s="30"/>
      <c r="C30" s="31" t="s">
        <v>80</v>
      </c>
      <c r="D30" s="31" t="s">
        <v>77</v>
      </c>
      <c r="E30" s="31" t="s">
        <v>81</v>
      </c>
      <c r="F30" s="32" t="s">
        <v>24</v>
      </c>
      <c r="G30" s="37">
        <v>1.44</v>
      </c>
      <c r="H30" s="34"/>
      <c r="I30" s="35"/>
      <c r="J30" s="38">
        <f t="shared" si="1"/>
        <v>0</v>
      </c>
      <c r="K30" s="36"/>
    </row>
    <row r="31" ht="20.15" customHeight="1" spans="1:11">
      <c r="A31" s="27" t="s">
        <v>18</v>
      </c>
      <c r="B31" s="30"/>
      <c r="C31" s="31" t="s">
        <v>18</v>
      </c>
      <c r="D31" s="31" t="s">
        <v>82</v>
      </c>
      <c r="E31" s="31" t="s">
        <v>18</v>
      </c>
      <c r="F31" s="32" t="s">
        <v>18</v>
      </c>
      <c r="G31" s="33"/>
      <c r="H31" s="34"/>
      <c r="I31" s="35"/>
      <c r="J31" s="38"/>
      <c r="K31" s="36"/>
    </row>
    <row r="32" ht="20.15" customHeight="1" spans="1:11">
      <c r="A32" s="27" t="s">
        <v>83</v>
      </c>
      <c r="B32" s="30"/>
      <c r="C32" s="31" t="s">
        <v>84</v>
      </c>
      <c r="D32" s="31" t="s">
        <v>85</v>
      </c>
      <c r="E32" s="31" t="s">
        <v>86</v>
      </c>
      <c r="F32" s="32" t="s">
        <v>87</v>
      </c>
      <c r="G32" s="37">
        <v>1</v>
      </c>
      <c r="H32" s="34"/>
      <c r="I32" s="35"/>
      <c r="J32" s="38">
        <f t="shared" ref="J32:J37" si="2">G32*H32</f>
        <v>0</v>
      </c>
      <c r="K32" s="36"/>
    </row>
    <row r="33" ht="20.15" customHeight="1" spans="1:11">
      <c r="A33" s="27" t="s">
        <v>88</v>
      </c>
      <c r="B33" s="30"/>
      <c r="C33" s="31" t="s">
        <v>89</v>
      </c>
      <c r="D33" s="31" t="s">
        <v>90</v>
      </c>
      <c r="E33" s="31" t="s">
        <v>91</v>
      </c>
      <c r="F33" s="32" t="s">
        <v>24</v>
      </c>
      <c r="G33" s="37">
        <v>1.89</v>
      </c>
      <c r="H33" s="34"/>
      <c r="I33" s="35"/>
      <c r="J33" s="38">
        <f t="shared" si="2"/>
        <v>0</v>
      </c>
      <c r="K33" s="36"/>
    </row>
    <row r="34" ht="39.55" customHeight="1" spans="1:11">
      <c r="A34" s="27" t="s">
        <v>92</v>
      </c>
      <c r="B34" s="30"/>
      <c r="C34" s="31" t="s">
        <v>93</v>
      </c>
      <c r="D34" s="31" t="s">
        <v>47</v>
      </c>
      <c r="E34" s="31" t="s">
        <v>94</v>
      </c>
      <c r="F34" s="32" t="s">
        <v>49</v>
      </c>
      <c r="G34" s="37">
        <v>1</v>
      </c>
      <c r="H34" s="34"/>
      <c r="I34" s="35"/>
      <c r="J34" s="38">
        <f t="shared" si="2"/>
        <v>0</v>
      </c>
      <c r="K34" s="36"/>
    </row>
    <row r="35" ht="27.9" customHeight="1" spans="1:11">
      <c r="A35" s="27" t="s">
        <v>95</v>
      </c>
      <c r="B35" s="30"/>
      <c r="C35" s="31" t="s">
        <v>96</v>
      </c>
      <c r="D35" s="31" t="s">
        <v>97</v>
      </c>
      <c r="E35" s="31" t="s">
        <v>98</v>
      </c>
      <c r="F35" s="32" t="s">
        <v>24</v>
      </c>
      <c r="G35" s="37">
        <v>0.81</v>
      </c>
      <c r="H35" s="34"/>
      <c r="I35" s="35"/>
      <c r="J35" s="38">
        <f t="shared" si="2"/>
        <v>0</v>
      </c>
      <c r="K35" s="36"/>
    </row>
    <row r="36" ht="39.55" customHeight="1" spans="1:11">
      <c r="A36" s="27" t="s">
        <v>99</v>
      </c>
      <c r="B36" s="30"/>
      <c r="C36" s="31" t="s">
        <v>100</v>
      </c>
      <c r="D36" s="31" t="s">
        <v>28</v>
      </c>
      <c r="E36" s="31" t="s">
        <v>29</v>
      </c>
      <c r="F36" s="32" t="s">
        <v>30</v>
      </c>
      <c r="G36" s="37">
        <v>0.213</v>
      </c>
      <c r="H36" s="34"/>
      <c r="I36" s="35"/>
      <c r="J36" s="38">
        <f t="shared" si="2"/>
        <v>0</v>
      </c>
      <c r="K36" s="36"/>
    </row>
    <row r="37" ht="20.15" customHeight="1" spans="1:11">
      <c r="A37" s="27" t="s">
        <v>101</v>
      </c>
      <c r="B37" s="30"/>
      <c r="C37" s="31" t="s">
        <v>102</v>
      </c>
      <c r="D37" s="31" t="s">
        <v>103</v>
      </c>
      <c r="E37" s="31" t="s">
        <v>104</v>
      </c>
      <c r="F37" s="32" t="s">
        <v>24</v>
      </c>
      <c r="G37" s="37">
        <v>0.36</v>
      </c>
      <c r="H37" s="34"/>
      <c r="I37" s="35"/>
      <c r="J37" s="38">
        <f t="shared" si="2"/>
        <v>0</v>
      </c>
      <c r="K37" s="36"/>
    </row>
    <row r="38" ht="27.9" customHeight="1" spans="1:11">
      <c r="A38" s="27" t="s">
        <v>18</v>
      </c>
      <c r="B38" s="30"/>
      <c r="C38" s="31" t="s">
        <v>18</v>
      </c>
      <c r="D38" s="31" t="s">
        <v>105</v>
      </c>
      <c r="E38" s="31" t="s">
        <v>18</v>
      </c>
      <c r="F38" s="32" t="s">
        <v>18</v>
      </c>
      <c r="G38" s="33"/>
      <c r="H38" s="34"/>
      <c r="I38" s="35"/>
      <c r="J38" s="33"/>
      <c r="K38" s="36"/>
    </row>
    <row r="39" ht="74.4" customHeight="1" spans="1:11">
      <c r="A39" s="27" t="s">
        <v>106</v>
      </c>
      <c r="B39" s="30"/>
      <c r="C39" s="31" t="s">
        <v>107</v>
      </c>
      <c r="D39" s="31" t="s">
        <v>108</v>
      </c>
      <c r="E39" s="31" t="s">
        <v>109</v>
      </c>
      <c r="F39" s="32" t="s">
        <v>24</v>
      </c>
      <c r="G39" s="37">
        <v>5</v>
      </c>
      <c r="H39" s="34"/>
      <c r="I39" s="35"/>
      <c r="J39" s="38">
        <f t="shared" ref="J39:J43" si="3">G39*H39</f>
        <v>0</v>
      </c>
      <c r="K39" s="36"/>
    </row>
    <row r="40" ht="20.15" customHeight="1" spans="1:11">
      <c r="A40" s="27" t="s">
        <v>18</v>
      </c>
      <c r="B40" s="30"/>
      <c r="C40" s="31" t="s">
        <v>18</v>
      </c>
      <c r="D40" s="31" t="s">
        <v>110</v>
      </c>
      <c r="E40" s="31" t="s">
        <v>18</v>
      </c>
      <c r="F40" s="32" t="s">
        <v>18</v>
      </c>
      <c r="G40" s="33"/>
      <c r="H40" s="34"/>
      <c r="I40" s="35"/>
      <c r="J40" s="33"/>
      <c r="K40" s="36"/>
    </row>
    <row r="41" ht="27.9" customHeight="1" spans="1:11">
      <c r="A41" s="27" t="s">
        <v>111</v>
      </c>
      <c r="B41" s="30"/>
      <c r="C41" s="31" t="s">
        <v>112</v>
      </c>
      <c r="D41" s="31" t="s">
        <v>113</v>
      </c>
      <c r="E41" s="31" t="s">
        <v>114</v>
      </c>
      <c r="F41" s="32" t="s">
        <v>24</v>
      </c>
      <c r="G41" s="37">
        <v>12</v>
      </c>
      <c r="H41" s="34"/>
      <c r="I41" s="35"/>
      <c r="J41" s="38">
        <f t="shared" si="3"/>
        <v>0</v>
      </c>
      <c r="K41" s="36"/>
    </row>
    <row r="42" ht="39.55" customHeight="1" spans="1:11">
      <c r="A42" s="27" t="s">
        <v>115</v>
      </c>
      <c r="B42" s="30"/>
      <c r="C42" s="31" t="s">
        <v>116</v>
      </c>
      <c r="D42" s="31" t="s">
        <v>28</v>
      </c>
      <c r="E42" s="31" t="s">
        <v>29</v>
      </c>
      <c r="F42" s="32" t="s">
        <v>30</v>
      </c>
      <c r="G42" s="37">
        <v>0.12</v>
      </c>
      <c r="H42" s="34"/>
      <c r="I42" s="35"/>
      <c r="J42" s="38">
        <f t="shared" si="3"/>
        <v>0</v>
      </c>
      <c r="K42" s="36"/>
    </row>
    <row r="43" ht="260.4" customHeight="1" spans="1:11">
      <c r="A43" s="27" t="s">
        <v>117</v>
      </c>
      <c r="B43" s="30"/>
      <c r="C43" s="31" t="s">
        <v>118</v>
      </c>
      <c r="D43" s="31" t="s">
        <v>119</v>
      </c>
      <c r="E43" s="31" t="s">
        <v>120</v>
      </c>
      <c r="F43" s="32" t="s">
        <v>24</v>
      </c>
      <c r="G43" s="37">
        <v>12</v>
      </c>
      <c r="H43" s="34"/>
      <c r="I43" s="35"/>
      <c r="J43" s="38">
        <f t="shared" si="3"/>
        <v>0</v>
      </c>
      <c r="K43" s="36"/>
    </row>
    <row r="44" ht="20.15" customHeight="1" spans="1:11">
      <c r="A44" s="27" t="s">
        <v>18</v>
      </c>
      <c r="B44" s="30"/>
      <c r="C44" s="31" t="s">
        <v>18</v>
      </c>
      <c r="D44" s="31" t="s">
        <v>121</v>
      </c>
      <c r="E44" s="31" t="s">
        <v>18</v>
      </c>
      <c r="F44" s="32" t="s">
        <v>18</v>
      </c>
      <c r="G44" s="33"/>
      <c r="H44" s="34"/>
      <c r="I44" s="35"/>
      <c r="J44" s="33"/>
      <c r="K44" s="36"/>
    </row>
    <row r="45" ht="51.15" customHeight="1" spans="1:11">
      <c r="A45" s="27" t="s">
        <v>122</v>
      </c>
      <c r="B45" s="30"/>
      <c r="C45" s="31" t="s">
        <v>123</v>
      </c>
      <c r="D45" s="31" t="s">
        <v>54</v>
      </c>
      <c r="E45" s="31" t="s">
        <v>124</v>
      </c>
      <c r="F45" s="32" t="s">
        <v>24</v>
      </c>
      <c r="G45" s="37">
        <v>1.32</v>
      </c>
      <c r="H45" s="34"/>
      <c r="I45" s="35"/>
      <c r="J45" s="38">
        <f t="shared" ref="J45:J49" si="4">G45*H45</f>
        <v>0</v>
      </c>
      <c r="K45" s="36"/>
    </row>
    <row r="46" ht="20.15" customHeight="1" spans="1:11">
      <c r="A46" s="27" t="s">
        <v>18</v>
      </c>
      <c r="B46" s="30"/>
      <c r="C46" s="31" t="s">
        <v>18</v>
      </c>
      <c r="D46" s="31" t="s">
        <v>125</v>
      </c>
      <c r="E46" s="31" t="s">
        <v>18</v>
      </c>
      <c r="F46" s="32" t="s">
        <v>18</v>
      </c>
      <c r="G46" s="33"/>
      <c r="H46" s="34"/>
      <c r="I46" s="35"/>
      <c r="J46" s="33"/>
      <c r="K46" s="36"/>
    </row>
    <row r="47" ht="39.55" customHeight="1" spans="1:11">
      <c r="A47" s="27" t="s">
        <v>126</v>
      </c>
      <c r="B47" s="30"/>
      <c r="C47" s="31" t="s">
        <v>127</v>
      </c>
      <c r="D47" s="31" t="s">
        <v>47</v>
      </c>
      <c r="E47" s="31" t="s">
        <v>128</v>
      </c>
      <c r="F47" s="32" t="s">
        <v>49</v>
      </c>
      <c r="G47" s="37">
        <v>1</v>
      </c>
      <c r="H47" s="34"/>
      <c r="I47" s="35"/>
      <c r="J47" s="38">
        <f t="shared" si="4"/>
        <v>0</v>
      </c>
      <c r="K47" s="36"/>
    </row>
    <row r="48" ht="39.55" customHeight="1" spans="1:11">
      <c r="A48" s="27" t="s">
        <v>129</v>
      </c>
      <c r="B48" s="30"/>
      <c r="C48" s="31" t="s">
        <v>130</v>
      </c>
      <c r="D48" s="31" t="s">
        <v>28</v>
      </c>
      <c r="E48" s="31" t="s">
        <v>29</v>
      </c>
      <c r="F48" s="32" t="s">
        <v>30</v>
      </c>
      <c r="G48" s="37">
        <v>0.403</v>
      </c>
      <c r="H48" s="34"/>
      <c r="I48" s="35"/>
      <c r="J48" s="38">
        <f t="shared" si="4"/>
        <v>0</v>
      </c>
      <c r="K48" s="36"/>
    </row>
    <row r="49" ht="27.9" customHeight="1" spans="1:11">
      <c r="A49" s="27" t="s">
        <v>131</v>
      </c>
      <c r="B49" s="30"/>
      <c r="C49" s="31" t="s">
        <v>132</v>
      </c>
      <c r="D49" s="31" t="s">
        <v>133</v>
      </c>
      <c r="E49" s="31" t="s">
        <v>134</v>
      </c>
      <c r="F49" s="32" t="s">
        <v>24</v>
      </c>
      <c r="G49" s="37">
        <v>3.36</v>
      </c>
      <c r="H49" s="34"/>
      <c r="I49" s="35"/>
      <c r="J49" s="38">
        <f t="shared" si="4"/>
        <v>0</v>
      </c>
      <c r="K49" s="36"/>
    </row>
    <row r="50" ht="20.15" customHeight="1" spans="1:11">
      <c r="A50" s="27" t="s">
        <v>18</v>
      </c>
      <c r="B50" s="30"/>
      <c r="C50" s="31" t="s">
        <v>18</v>
      </c>
      <c r="D50" s="31" t="s">
        <v>135</v>
      </c>
      <c r="E50" s="31" t="s">
        <v>18</v>
      </c>
      <c r="F50" s="32" t="s">
        <v>18</v>
      </c>
      <c r="G50" s="33"/>
      <c r="H50" s="34"/>
      <c r="I50" s="35"/>
      <c r="J50" s="33"/>
      <c r="K50" s="36"/>
    </row>
    <row r="51" ht="39.55" customHeight="1" spans="1:11">
      <c r="A51" s="27" t="s">
        <v>136</v>
      </c>
      <c r="B51" s="30"/>
      <c r="C51" s="31" t="s">
        <v>137</v>
      </c>
      <c r="D51" s="31" t="s">
        <v>138</v>
      </c>
      <c r="E51" s="31" t="s">
        <v>139</v>
      </c>
      <c r="F51" s="32" t="s">
        <v>24</v>
      </c>
      <c r="G51" s="37">
        <v>92</v>
      </c>
      <c r="H51" s="34"/>
      <c r="I51" s="35"/>
      <c r="J51" s="38">
        <f t="shared" ref="J51:J53" si="5">G51*H51</f>
        <v>0</v>
      </c>
      <c r="K51" s="36"/>
    </row>
    <row r="52" ht="39.55" customHeight="1" spans="1:11">
      <c r="A52" s="27" t="s">
        <v>140</v>
      </c>
      <c r="B52" s="30"/>
      <c r="C52" s="31" t="s">
        <v>141</v>
      </c>
      <c r="D52" s="31" t="s">
        <v>28</v>
      </c>
      <c r="E52" s="31" t="s">
        <v>29</v>
      </c>
      <c r="F52" s="32" t="s">
        <v>30</v>
      </c>
      <c r="G52" s="37">
        <v>3.496</v>
      </c>
      <c r="H52" s="34"/>
      <c r="I52" s="35"/>
      <c r="J52" s="38">
        <f t="shared" si="5"/>
        <v>0</v>
      </c>
      <c r="K52" s="36"/>
    </row>
    <row r="53" ht="97.65" customHeight="1" spans="1:11">
      <c r="A53" s="27" t="s">
        <v>142</v>
      </c>
      <c r="B53" s="30"/>
      <c r="C53" s="31" t="s">
        <v>143</v>
      </c>
      <c r="D53" s="31" t="s">
        <v>144</v>
      </c>
      <c r="E53" s="31" t="s">
        <v>145</v>
      </c>
      <c r="F53" s="32" t="s">
        <v>24</v>
      </c>
      <c r="G53" s="37">
        <v>92</v>
      </c>
      <c r="H53" s="34"/>
      <c r="I53" s="35"/>
      <c r="J53" s="38">
        <f t="shared" si="5"/>
        <v>0</v>
      </c>
      <c r="K53" s="36"/>
    </row>
    <row r="54" ht="27.9" customHeight="1" spans="1:11">
      <c r="A54" s="27" t="s">
        <v>18</v>
      </c>
      <c r="B54" s="30"/>
      <c r="C54" s="31" t="s">
        <v>18</v>
      </c>
      <c r="D54" s="31" t="s">
        <v>146</v>
      </c>
      <c r="E54" s="31" t="s">
        <v>18</v>
      </c>
      <c r="F54" s="32" t="s">
        <v>18</v>
      </c>
      <c r="G54" s="33"/>
      <c r="H54" s="34"/>
      <c r="I54" s="35"/>
      <c r="J54" s="33"/>
      <c r="K54" s="36"/>
    </row>
    <row r="55" ht="62.8" customHeight="1" spans="1:11">
      <c r="A55" s="27" t="s">
        <v>147</v>
      </c>
      <c r="B55" s="30"/>
      <c r="C55" s="31" t="s">
        <v>148</v>
      </c>
      <c r="D55" s="31" t="s">
        <v>149</v>
      </c>
      <c r="E55" s="31" t="s">
        <v>150</v>
      </c>
      <c r="F55" s="32" t="s">
        <v>151</v>
      </c>
      <c r="G55" s="37">
        <v>10</v>
      </c>
      <c r="H55" s="34"/>
      <c r="I55" s="35"/>
      <c r="J55" s="38">
        <f t="shared" ref="J55:J60" si="6">G55*H55</f>
        <v>0</v>
      </c>
      <c r="K55" s="36"/>
    </row>
    <row r="56" ht="20.15" customHeight="1" spans="1:11">
      <c r="A56" s="27" t="s">
        <v>18</v>
      </c>
      <c r="B56" s="30"/>
      <c r="C56" s="31" t="s">
        <v>18</v>
      </c>
      <c r="D56" s="31" t="s">
        <v>152</v>
      </c>
      <c r="E56" s="31" t="s">
        <v>18</v>
      </c>
      <c r="F56" s="32" t="s">
        <v>18</v>
      </c>
      <c r="G56" s="33"/>
      <c r="H56" s="34"/>
      <c r="I56" s="35"/>
      <c r="J56" s="33"/>
      <c r="K56" s="36"/>
    </row>
    <row r="57" ht="51.15" customHeight="1" spans="1:11">
      <c r="A57" s="27" t="s">
        <v>153</v>
      </c>
      <c r="B57" s="30"/>
      <c r="C57" s="31" t="s">
        <v>154</v>
      </c>
      <c r="D57" s="31" t="s">
        <v>47</v>
      </c>
      <c r="E57" s="31" t="s">
        <v>155</v>
      </c>
      <c r="F57" s="32" t="s">
        <v>49</v>
      </c>
      <c r="G57" s="37">
        <v>1</v>
      </c>
      <c r="H57" s="34"/>
      <c r="I57" s="35"/>
      <c r="J57" s="38">
        <f t="shared" si="6"/>
        <v>0</v>
      </c>
      <c r="K57" s="36"/>
    </row>
    <row r="58" ht="39.55" customHeight="1" spans="1:11">
      <c r="A58" s="27" t="s">
        <v>156</v>
      </c>
      <c r="B58" s="30"/>
      <c r="C58" s="31" t="s">
        <v>157</v>
      </c>
      <c r="D58" s="31" t="s">
        <v>28</v>
      </c>
      <c r="E58" s="31" t="s">
        <v>29</v>
      </c>
      <c r="F58" s="32" t="s">
        <v>30</v>
      </c>
      <c r="G58" s="37">
        <v>0.365</v>
      </c>
      <c r="H58" s="34"/>
      <c r="I58" s="35"/>
      <c r="J58" s="38">
        <f t="shared" si="6"/>
        <v>0</v>
      </c>
      <c r="K58" s="36"/>
    </row>
    <row r="59" ht="39.55" customHeight="1" spans="1:11">
      <c r="A59" s="27" t="s">
        <v>158</v>
      </c>
      <c r="B59" s="30"/>
      <c r="C59" s="31" t="s">
        <v>159</v>
      </c>
      <c r="D59" s="31" t="s">
        <v>160</v>
      </c>
      <c r="E59" s="31" t="s">
        <v>161</v>
      </c>
      <c r="F59" s="32" t="s">
        <v>24</v>
      </c>
      <c r="G59" s="37">
        <v>3.04</v>
      </c>
      <c r="H59" s="34"/>
      <c r="I59" s="35"/>
      <c r="J59" s="38">
        <f t="shared" si="6"/>
        <v>0</v>
      </c>
      <c r="K59" s="36"/>
    </row>
    <row r="60" ht="27.9" customHeight="1" spans="1:11">
      <c r="A60" s="27" t="s">
        <v>162</v>
      </c>
      <c r="B60" s="30"/>
      <c r="C60" s="31" t="s">
        <v>163</v>
      </c>
      <c r="D60" s="31" t="s">
        <v>164</v>
      </c>
      <c r="E60" s="31" t="s">
        <v>165</v>
      </c>
      <c r="F60" s="32" t="s">
        <v>24</v>
      </c>
      <c r="G60" s="37">
        <v>5.04</v>
      </c>
      <c r="H60" s="34"/>
      <c r="I60" s="35"/>
      <c r="J60" s="38">
        <f t="shared" si="6"/>
        <v>0</v>
      </c>
      <c r="K60" s="36"/>
    </row>
    <row r="61" ht="20.15" customHeight="1" spans="1:11">
      <c r="A61" s="27" t="s">
        <v>18</v>
      </c>
      <c r="B61" s="30"/>
      <c r="C61" s="31" t="s">
        <v>18</v>
      </c>
      <c r="D61" s="31" t="s">
        <v>166</v>
      </c>
      <c r="E61" s="31" t="s">
        <v>18</v>
      </c>
      <c r="F61" s="32" t="s">
        <v>18</v>
      </c>
      <c r="G61" s="33"/>
      <c r="H61" s="34"/>
      <c r="I61" s="35"/>
      <c r="J61" s="33"/>
      <c r="K61" s="36"/>
    </row>
    <row r="62" ht="51.15" customHeight="1" spans="1:11">
      <c r="A62" s="27" t="s">
        <v>167</v>
      </c>
      <c r="B62" s="30"/>
      <c r="C62" s="31" t="s">
        <v>168</v>
      </c>
      <c r="D62" s="31" t="s">
        <v>169</v>
      </c>
      <c r="E62" s="31" t="s">
        <v>170</v>
      </c>
      <c r="F62" s="32" t="s">
        <v>171</v>
      </c>
      <c r="G62" s="37">
        <v>4</v>
      </c>
      <c r="H62" s="34"/>
      <c r="I62" s="35"/>
      <c r="J62" s="38">
        <f t="shared" ref="J62:J65" si="7">G62*H62</f>
        <v>0</v>
      </c>
      <c r="K62" s="36"/>
    </row>
    <row r="63" ht="51.15" customHeight="1" spans="1:11">
      <c r="A63" s="27" t="s">
        <v>172</v>
      </c>
      <c r="B63" s="30"/>
      <c r="C63" s="31" t="s">
        <v>173</v>
      </c>
      <c r="D63" s="31" t="s">
        <v>169</v>
      </c>
      <c r="E63" s="31" t="s">
        <v>174</v>
      </c>
      <c r="F63" s="32" t="s">
        <v>171</v>
      </c>
      <c r="G63" s="37">
        <v>4</v>
      </c>
      <c r="H63" s="34"/>
      <c r="I63" s="35"/>
      <c r="J63" s="38">
        <f t="shared" si="7"/>
        <v>0</v>
      </c>
      <c r="K63" s="36"/>
    </row>
    <row r="64" ht="20.15" customHeight="1" spans="1:11">
      <c r="A64" s="27" t="s">
        <v>18</v>
      </c>
      <c r="B64" s="30"/>
      <c r="C64" s="31" t="s">
        <v>18</v>
      </c>
      <c r="D64" s="31" t="s">
        <v>175</v>
      </c>
      <c r="E64" s="31" t="s">
        <v>18</v>
      </c>
      <c r="F64" s="32" t="s">
        <v>18</v>
      </c>
      <c r="G64" s="33"/>
      <c r="H64" s="34"/>
      <c r="I64" s="35"/>
      <c r="J64" s="33"/>
      <c r="K64" s="36"/>
    </row>
    <row r="65" ht="51.15" customHeight="1" spans="1:11">
      <c r="A65" s="27" t="s">
        <v>176</v>
      </c>
      <c r="B65" s="30"/>
      <c r="C65" s="31" t="s">
        <v>177</v>
      </c>
      <c r="D65" s="31" t="s">
        <v>178</v>
      </c>
      <c r="E65" s="31" t="s">
        <v>179</v>
      </c>
      <c r="F65" s="32" t="s">
        <v>49</v>
      </c>
      <c r="G65" s="37">
        <v>1</v>
      </c>
      <c r="H65" s="34"/>
      <c r="I65" s="35"/>
      <c r="J65" s="38">
        <f t="shared" si="7"/>
        <v>0</v>
      </c>
      <c r="K65" s="36"/>
    </row>
    <row r="66" ht="20.15" customHeight="1" spans="1:11">
      <c r="A66" s="27" t="s">
        <v>18</v>
      </c>
      <c r="B66" s="30"/>
      <c r="C66" s="31" t="s">
        <v>18</v>
      </c>
      <c r="D66" s="31" t="s">
        <v>180</v>
      </c>
      <c r="E66" s="31" t="s">
        <v>18</v>
      </c>
      <c r="F66" s="32" t="s">
        <v>18</v>
      </c>
      <c r="G66" s="33"/>
      <c r="H66" s="34"/>
      <c r="I66" s="35"/>
      <c r="J66" s="33"/>
      <c r="K66" s="36"/>
    </row>
    <row r="67" ht="39.55" customHeight="1" spans="1:11">
      <c r="A67" s="27" t="s">
        <v>181</v>
      </c>
      <c r="B67" s="30"/>
      <c r="C67" s="31" t="s">
        <v>182</v>
      </c>
      <c r="D67" s="31" t="s">
        <v>183</v>
      </c>
      <c r="E67" s="31" t="s">
        <v>184</v>
      </c>
      <c r="F67" s="32" t="s">
        <v>185</v>
      </c>
      <c r="G67" s="37">
        <v>4</v>
      </c>
      <c r="H67" s="34"/>
      <c r="I67" s="35"/>
      <c r="J67" s="38">
        <f t="shared" ref="J67:J71" si="8">G67*H67</f>
        <v>0</v>
      </c>
      <c r="K67" s="36"/>
    </row>
    <row r="68" ht="27.9" customHeight="1" spans="1:11">
      <c r="A68" s="27" t="s">
        <v>18</v>
      </c>
      <c r="B68" s="30"/>
      <c r="C68" s="31" t="s">
        <v>18</v>
      </c>
      <c r="D68" s="31" t="s">
        <v>186</v>
      </c>
      <c r="E68" s="31" t="s">
        <v>18</v>
      </c>
      <c r="F68" s="32" t="s">
        <v>18</v>
      </c>
      <c r="G68" s="33"/>
      <c r="H68" s="34"/>
      <c r="I68" s="35"/>
      <c r="J68" s="33"/>
      <c r="K68" s="36"/>
    </row>
    <row r="69" ht="51.15" customHeight="1" spans="1:11">
      <c r="A69" s="27" t="s">
        <v>187</v>
      </c>
      <c r="B69" s="30"/>
      <c r="C69" s="31" t="s">
        <v>188</v>
      </c>
      <c r="D69" s="31" t="s">
        <v>189</v>
      </c>
      <c r="E69" s="31" t="s">
        <v>190</v>
      </c>
      <c r="F69" s="32" t="s">
        <v>24</v>
      </c>
      <c r="G69" s="37">
        <v>42</v>
      </c>
      <c r="H69" s="34"/>
      <c r="I69" s="35"/>
      <c r="J69" s="38">
        <f t="shared" si="8"/>
        <v>0</v>
      </c>
      <c r="K69" s="36"/>
    </row>
    <row r="70" ht="45" spans="1:11">
      <c r="A70" s="27" t="s">
        <v>191</v>
      </c>
      <c r="B70" s="30"/>
      <c r="C70" s="31" t="s">
        <v>192</v>
      </c>
      <c r="D70" s="31" t="s">
        <v>189</v>
      </c>
      <c r="E70" s="31" t="s">
        <v>193</v>
      </c>
      <c r="F70" s="32" t="s">
        <v>24</v>
      </c>
      <c r="G70" s="37">
        <v>91</v>
      </c>
      <c r="H70" s="34"/>
      <c r="I70" s="35"/>
      <c r="J70" s="38">
        <f t="shared" si="8"/>
        <v>0</v>
      </c>
      <c r="K70" s="36"/>
    </row>
    <row r="71" ht="56.25" spans="1:11">
      <c r="A71" s="27" t="s">
        <v>194</v>
      </c>
      <c r="B71" s="30"/>
      <c r="C71" s="31" t="s">
        <v>195</v>
      </c>
      <c r="D71" s="31" t="s">
        <v>42</v>
      </c>
      <c r="E71" s="31" t="s">
        <v>196</v>
      </c>
      <c r="F71" s="32" t="s">
        <v>24</v>
      </c>
      <c r="G71" s="37">
        <v>33.79</v>
      </c>
      <c r="H71" s="34"/>
      <c r="I71" s="35"/>
      <c r="J71" s="38">
        <f t="shared" si="8"/>
        <v>0</v>
      </c>
      <c r="K71" s="36"/>
    </row>
    <row r="72" ht="20.15" customHeight="1" spans="1:11">
      <c r="A72" s="27" t="s">
        <v>18</v>
      </c>
      <c r="B72" s="30"/>
      <c r="C72" s="31" t="s">
        <v>18</v>
      </c>
      <c r="D72" s="31" t="s">
        <v>197</v>
      </c>
      <c r="E72" s="31" t="s">
        <v>18</v>
      </c>
      <c r="F72" s="32" t="s">
        <v>18</v>
      </c>
      <c r="G72" s="33"/>
      <c r="H72" s="34"/>
      <c r="I72" s="35"/>
      <c r="J72" s="33"/>
      <c r="K72" s="36"/>
    </row>
    <row r="73" ht="27.9" customHeight="1" spans="1:11">
      <c r="A73" s="27" t="s">
        <v>198</v>
      </c>
      <c r="B73" s="30"/>
      <c r="C73" s="31" t="s">
        <v>199</v>
      </c>
      <c r="D73" s="31" t="s">
        <v>200</v>
      </c>
      <c r="E73" s="31" t="s">
        <v>201</v>
      </c>
      <c r="F73" s="32" t="s">
        <v>39</v>
      </c>
      <c r="G73" s="37">
        <v>5</v>
      </c>
      <c r="H73" s="34"/>
      <c r="I73" s="35"/>
      <c r="J73" s="38">
        <f t="shared" ref="J73:J76" si="9">G73*H73</f>
        <v>0</v>
      </c>
      <c r="K73" s="36"/>
    </row>
    <row r="74" ht="39.55" customHeight="1" spans="1:11">
      <c r="A74" s="27" t="s">
        <v>202</v>
      </c>
      <c r="B74" s="30"/>
      <c r="C74" s="31" t="s">
        <v>203</v>
      </c>
      <c r="D74" s="31" t="s">
        <v>204</v>
      </c>
      <c r="E74" s="31" t="s">
        <v>205</v>
      </c>
      <c r="F74" s="32" t="s">
        <v>24</v>
      </c>
      <c r="G74" s="37">
        <v>12</v>
      </c>
      <c r="H74" s="34"/>
      <c r="I74" s="35"/>
      <c r="J74" s="38">
        <f t="shared" si="9"/>
        <v>0</v>
      </c>
      <c r="K74" s="36"/>
    </row>
    <row r="75" ht="27.9" customHeight="1" spans="1:11">
      <c r="A75" s="27" t="s">
        <v>18</v>
      </c>
      <c r="B75" s="30"/>
      <c r="C75" s="31" t="s">
        <v>18</v>
      </c>
      <c r="D75" s="31" t="s">
        <v>206</v>
      </c>
      <c r="E75" s="31" t="s">
        <v>18</v>
      </c>
      <c r="F75" s="32" t="s">
        <v>18</v>
      </c>
      <c r="G75" s="33"/>
      <c r="H75" s="34"/>
      <c r="I75" s="35"/>
      <c r="J75" s="33"/>
      <c r="K75" s="36"/>
    </row>
    <row r="76" ht="20.15" customHeight="1" spans="1:11">
      <c r="A76" s="27" t="s">
        <v>207</v>
      </c>
      <c r="B76" s="30"/>
      <c r="C76" s="31" t="s">
        <v>208</v>
      </c>
      <c r="D76" s="31" t="s">
        <v>209</v>
      </c>
      <c r="E76" s="31" t="s">
        <v>210</v>
      </c>
      <c r="F76" s="32" t="s">
        <v>39</v>
      </c>
      <c r="G76" s="37">
        <v>2</v>
      </c>
      <c r="H76" s="34"/>
      <c r="I76" s="35"/>
      <c r="J76" s="38">
        <f>G76*H76</f>
        <v>0</v>
      </c>
      <c r="K76" s="36"/>
    </row>
    <row r="77" ht="20.15" customHeight="1" spans="1:11">
      <c r="A77" s="27" t="s">
        <v>18</v>
      </c>
      <c r="B77" s="30"/>
      <c r="C77" s="31" t="s">
        <v>18</v>
      </c>
      <c r="D77" s="31" t="s">
        <v>211</v>
      </c>
      <c r="E77" s="31" t="s">
        <v>18</v>
      </c>
      <c r="F77" s="32" t="s">
        <v>18</v>
      </c>
      <c r="G77" s="33"/>
      <c r="H77" s="34"/>
      <c r="I77" s="35"/>
      <c r="J77" s="33"/>
      <c r="K77" s="36"/>
    </row>
    <row r="78" ht="51.15" customHeight="1" spans="1:11">
      <c r="A78" s="27" t="s">
        <v>212</v>
      </c>
      <c r="B78" s="30"/>
      <c r="C78" s="31" t="s">
        <v>213</v>
      </c>
      <c r="D78" s="31" t="s">
        <v>214</v>
      </c>
      <c r="E78" s="31" t="s">
        <v>215</v>
      </c>
      <c r="F78" s="32" t="s">
        <v>216</v>
      </c>
      <c r="G78" s="37">
        <v>1</v>
      </c>
      <c r="H78" s="34"/>
      <c r="I78" s="35"/>
      <c r="J78" s="38">
        <f>G78*H78</f>
        <v>0</v>
      </c>
      <c r="K78" s="36"/>
    </row>
    <row r="79" ht="20.15" customHeight="1" spans="1:11">
      <c r="A79" s="27" t="s">
        <v>18</v>
      </c>
      <c r="B79" s="30"/>
      <c r="C79" s="31" t="s">
        <v>18</v>
      </c>
      <c r="D79" s="31" t="s">
        <v>217</v>
      </c>
      <c r="E79" s="31" t="s">
        <v>18</v>
      </c>
      <c r="F79" s="32" t="s">
        <v>18</v>
      </c>
      <c r="G79" s="33"/>
      <c r="H79" s="34"/>
      <c r="I79" s="35"/>
      <c r="J79" s="33"/>
      <c r="K79" s="36"/>
    </row>
    <row r="80" ht="51.15" customHeight="1" spans="1:11">
      <c r="A80" s="27" t="s">
        <v>218</v>
      </c>
      <c r="B80" s="30"/>
      <c r="C80" s="31" t="s">
        <v>219</v>
      </c>
      <c r="D80" s="31" t="s">
        <v>169</v>
      </c>
      <c r="E80" s="31" t="s">
        <v>220</v>
      </c>
      <c r="F80" s="32" t="s">
        <v>171</v>
      </c>
      <c r="G80" s="37">
        <v>4</v>
      </c>
      <c r="H80" s="34"/>
      <c r="I80" s="35"/>
      <c r="J80" s="38">
        <f t="shared" ref="J78:J82" si="10">G80*H80</f>
        <v>0</v>
      </c>
      <c r="K80" s="36"/>
    </row>
    <row r="81" ht="45" spans="1:11">
      <c r="A81" s="27" t="s">
        <v>221</v>
      </c>
      <c r="B81" s="30"/>
      <c r="C81" s="31" t="s">
        <v>222</v>
      </c>
      <c r="D81" s="31" t="s">
        <v>169</v>
      </c>
      <c r="E81" s="31" t="s">
        <v>223</v>
      </c>
      <c r="F81" s="32" t="s">
        <v>171</v>
      </c>
      <c r="G81" s="37">
        <v>4</v>
      </c>
      <c r="H81" s="34"/>
      <c r="I81" s="35"/>
      <c r="J81" s="38">
        <f t="shared" si="10"/>
        <v>0</v>
      </c>
      <c r="K81" s="36"/>
    </row>
    <row r="82" ht="39.55" customHeight="1" spans="1:11">
      <c r="A82" s="27" t="s">
        <v>224</v>
      </c>
      <c r="B82" s="30"/>
      <c r="C82" s="31" t="s">
        <v>225</v>
      </c>
      <c r="D82" s="31" t="s">
        <v>226</v>
      </c>
      <c r="E82" s="31" t="s">
        <v>227</v>
      </c>
      <c r="F82" s="32" t="s">
        <v>228</v>
      </c>
      <c r="G82" s="37">
        <v>1</v>
      </c>
      <c r="H82" s="34"/>
      <c r="I82" s="35"/>
      <c r="J82" s="38">
        <f t="shared" si="10"/>
        <v>0</v>
      </c>
      <c r="K82" s="36"/>
    </row>
    <row r="83" s="1" customFormat="1" ht="25" customHeight="1" spans="1:11">
      <c r="A83" s="39" t="s">
        <v>229</v>
      </c>
      <c r="B83" s="40"/>
      <c r="C83" s="40"/>
      <c r="D83" s="40"/>
      <c r="E83" s="40"/>
      <c r="F83" s="40"/>
      <c r="G83" s="40"/>
      <c r="H83" s="40"/>
      <c r="I83" s="29"/>
      <c r="J83" s="41">
        <f>SUM(J12:J82)</f>
        <v>0</v>
      </c>
      <c r="K83" s="36"/>
    </row>
  </sheetData>
  <mergeCells count="161">
    <mergeCell ref="A1:K1"/>
    <mergeCell ref="A2:K2"/>
    <mergeCell ref="A3:K3"/>
    <mergeCell ref="A4:K4"/>
    <mergeCell ref="A5:K5"/>
    <mergeCell ref="H6:J6"/>
    <mergeCell ref="H7:I7"/>
    <mergeCell ref="A8:K8"/>
    <mergeCell ref="A9:K9"/>
    <mergeCell ref="A10:K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K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5:B45"/>
    <mergeCell ref="H45:I45"/>
    <mergeCell ref="A46:B46"/>
    <mergeCell ref="H46:I46"/>
    <mergeCell ref="A47:B47"/>
    <mergeCell ref="H47:I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6:B66"/>
    <mergeCell ref="H66:I66"/>
    <mergeCell ref="A67:B67"/>
    <mergeCell ref="H67:I67"/>
    <mergeCell ref="A68:B68"/>
    <mergeCell ref="H68:I68"/>
    <mergeCell ref="A69:B69"/>
    <mergeCell ref="H69:I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I83"/>
    <mergeCell ref="C6:C7"/>
    <mergeCell ref="D6:D7"/>
    <mergeCell ref="E6:E7"/>
    <mergeCell ref="F6:F7"/>
    <mergeCell ref="G6:G7"/>
    <mergeCell ref="K6:K7"/>
    <mergeCell ref="A6:B7"/>
  </mergeCells>
  <pageMargins left="0.590551181102362" right="0" top="0.393700787401575" bottom="0" header="0" footer="0"/>
  <pageSetup paperSize="9" orientation="portrait"/>
  <headerFooter/>
  <rowBreaks count="4" manualBreakCount="4">
    <brk id="23" max="16383" man="1"/>
    <brk id="49" max="16383" man="1"/>
    <brk id="64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泉州市正骨医院零星修缮工程(一)报价单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2026-10-08T10:01:00Z</dcterms:created>
  <dcterms:modified xsi:type="dcterms:W3CDTF">2026-10-14T01:19:06Z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7E20C91385F348108A55F1BDF8B3D675_12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